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Iva\Desktop\izvješća 2024\"/>
    </mc:Choice>
  </mc:AlternateContent>
  <xr:revisionPtr revIDLastSave="0" documentId="13_ncr:1_{571A167B-CDBC-40FA-A2F6-6DA3A2D788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</workbook>
</file>

<file path=xl/calcChain.xml><?xml version="1.0" encoding="utf-8"?>
<calcChain xmlns="http://schemas.openxmlformats.org/spreadsheetml/2006/main">
  <c r="H137" i="1" l="1"/>
  <c r="I136" i="1"/>
  <c r="G136" i="1"/>
  <c r="I135" i="1"/>
  <c r="G135" i="1"/>
  <c r="I134" i="1"/>
  <c r="G134" i="1"/>
  <c r="I133" i="1"/>
  <c r="G133" i="1"/>
  <c r="I132" i="1"/>
  <c r="G132" i="1"/>
  <c r="I131" i="1"/>
  <c r="G131" i="1"/>
  <c r="I130" i="1"/>
  <c r="G130" i="1"/>
  <c r="I129" i="1"/>
  <c r="G129" i="1"/>
  <c r="I128" i="1"/>
  <c r="G128" i="1"/>
  <c r="I127" i="1"/>
  <c r="G127" i="1"/>
  <c r="I126" i="1"/>
  <c r="G126" i="1"/>
  <c r="I125" i="1"/>
  <c r="G125" i="1"/>
  <c r="I124" i="1"/>
  <c r="G124" i="1"/>
  <c r="I123" i="1"/>
  <c r="G123" i="1"/>
  <c r="I122" i="1"/>
  <c r="G122" i="1"/>
  <c r="I121" i="1"/>
  <c r="G121" i="1"/>
  <c r="I120" i="1"/>
  <c r="G120" i="1"/>
  <c r="I119" i="1"/>
  <c r="G119" i="1"/>
  <c r="I118" i="1"/>
  <c r="G118" i="1"/>
  <c r="I117" i="1"/>
  <c r="G117" i="1"/>
  <c r="I116" i="1"/>
  <c r="G116" i="1"/>
  <c r="I115" i="1"/>
  <c r="G115" i="1"/>
  <c r="I114" i="1"/>
  <c r="G114" i="1"/>
  <c r="I113" i="1"/>
  <c r="G113" i="1"/>
  <c r="I112" i="1"/>
  <c r="G112" i="1"/>
  <c r="I111" i="1"/>
  <c r="G111" i="1"/>
  <c r="I110" i="1"/>
  <c r="G110" i="1"/>
  <c r="I109" i="1"/>
  <c r="G109" i="1"/>
  <c r="I108" i="1"/>
  <c r="G108" i="1"/>
  <c r="I107" i="1"/>
  <c r="G107" i="1"/>
  <c r="I106" i="1"/>
  <c r="G106" i="1"/>
  <c r="I105" i="1"/>
  <c r="G105" i="1"/>
  <c r="I104" i="1"/>
  <c r="G104" i="1"/>
  <c r="I103" i="1"/>
  <c r="G103" i="1"/>
  <c r="I102" i="1"/>
  <c r="G102" i="1"/>
  <c r="I101" i="1"/>
  <c r="G101" i="1"/>
  <c r="I100" i="1"/>
  <c r="G100" i="1"/>
  <c r="I99" i="1"/>
  <c r="G99" i="1"/>
  <c r="I98" i="1"/>
  <c r="G98" i="1"/>
  <c r="I97" i="1"/>
  <c r="G97" i="1"/>
  <c r="I96" i="1"/>
  <c r="G96" i="1"/>
  <c r="I95" i="1"/>
  <c r="G95" i="1"/>
  <c r="I94" i="1"/>
  <c r="G94" i="1"/>
  <c r="I93" i="1"/>
  <c r="G93" i="1"/>
  <c r="I92" i="1"/>
  <c r="G92" i="1"/>
  <c r="I91" i="1"/>
  <c r="G91" i="1"/>
  <c r="I90" i="1"/>
  <c r="G90" i="1"/>
  <c r="I89" i="1"/>
  <c r="G89" i="1"/>
  <c r="I88" i="1"/>
  <c r="G88" i="1"/>
  <c r="I87" i="1"/>
  <c r="G87" i="1"/>
  <c r="I86" i="1"/>
  <c r="G86" i="1"/>
  <c r="I85" i="1"/>
  <c r="G85" i="1"/>
  <c r="I84" i="1"/>
  <c r="G84" i="1"/>
  <c r="I83" i="1"/>
  <c r="G83" i="1"/>
  <c r="I82" i="1"/>
  <c r="G82" i="1"/>
  <c r="I81" i="1"/>
  <c r="G81" i="1"/>
  <c r="I80" i="1"/>
  <c r="G80" i="1"/>
  <c r="I79" i="1"/>
  <c r="G79" i="1"/>
  <c r="I78" i="1"/>
  <c r="G78" i="1"/>
  <c r="I77" i="1"/>
  <c r="G77" i="1"/>
  <c r="I76" i="1"/>
  <c r="G76" i="1"/>
  <c r="I75" i="1"/>
  <c r="G75" i="1"/>
  <c r="I74" i="1"/>
  <c r="G74" i="1"/>
  <c r="I73" i="1"/>
  <c r="G73" i="1"/>
  <c r="I72" i="1"/>
  <c r="G72" i="1"/>
  <c r="I71" i="1"/>
  <c r="G71" i="1"/>
  <c r="I70" i="1"/>
  <c r="G70" i="1"/>
  <c r="I69" i="1"/>
  <c r="G69" i="1"/>
  <c r="I68" i="1"/>
  <c r="G68" i="1"/>
  <c r="I67" i="1"/>
  <c r="G67" i="1"/>
  <c r="I66" i="1"/>
  <c r="G66" i="1"/>
  <c r="I65" i="1"/>
  <c r="G65" i="1"/>
  <c r="I64" i="1"/>
  <c r="G64" i="1"/>
  <c r="I63" i="1"/>
  <c r="G63" i="1"/>
  <c r="I62" i="1"/>
  <c r="G62" i="1"/>
  <c r="I61" i="1"/>
  <c r="G61" i="1"/>
  <c r="I60" i="1"/>
  <c r="G60" i="1"/>
  <c r="I59" i="1"/>
  <c r="G59" i="1"/>
  <c r="I58" i="1"/>
  <c r="G58" i="1"/>
  <c r="I57" i="1"/>
  <c r="G57" i="1"/>
  <c r="I56" i="1"/>
  <c r="G56" i="1"/>
  <c r="I55" i="1"/>
  <c r="G55" i="1"/>
  <c r="I54" i="1"/>
  <c r="G54" i="1"/>
  <c r="I53" i="1"/>
  <c r="G53" i="1"/>
  <c r="I52" i="1"/>
  <c r="G52" i="1"/>
  <c r="I51" i="1"/>
  <c r="G51" i="1"/>
  <c r="I50" i="1"/>
  <c r="G50" i="1"/>
  <c r="I49" i="1"/>
  <c r="G49" i="1"/>
  <c r="I48" i="1"/>
  <c r="G48" i="1"/>
  <c r="I47" i="1"/>
  <c r="G47" i="1"/>
  <c r="I46" i="1"/>
  <c r="G46" i="1"/>
  <c r="I45" i="1"/>
  <c r="G45" i="1"/>
  <c r="I44" i="1"/>
  <c r="G44" i="1"/>
  <c r="I43" i="1"/>
  <c r="G43" i="1"/>
  <c r="I42" i="1"/>
  <c r="G42" i="1"/>
  <c r="I41" i="1"/>
  <c r="G41" i="1"/>
  <c r="I40" i="1"/>
  <c r="G40" i="1"/>
  <c r="I39" i="1"/>
  <c r="G39" i="1"/>
  <c r="I38" i="1"/>
  <c r="G38" i="1"/>
  <c r="I37" i="1"/>
  <c r="G37" i="1"/>
  <c r="I36" i="1"/>
  <c r="G36" i="1"/>
  <c r="I35" i="1"/>
  <c r="G35" i="1"/>
  <c r="I34" i="1"/>
  <c r="G34" i="1"/>
  <c r="I18" i="1"/>
  <c r="G18" i="1"/>
  <c r="I17" i="1"/>
  <c r="G17" i="1"/>
  <c r="I16" i="1"/>
  <c r="G16" i="1"/>
  <c r="I15" i="1"/>
  <c r="G15" i="1"/>
  <c r="I14" i="1"/>
  <c r="G14" i="1"/>
  <c r="I13" i="1"/>
  <c r="G13" i="1"/>
  <c r="I12" i="1"/>
  <c r="G12" i="1"/>
  <c r="I11" i="1"/>
  <c r="G11" i="1"/>
  <c r="I10" i="1"/>
  <c r="G10" i="1"/>
</calcChain>
</file>

<file path=xl/sharedStrings.xml><?xml version="1.0" encoding="utf-8"?>
<sst xmlns="http://schemas.openxmlformats.org/spreadsheetml/2006/main" count="209" uniqueCount="195">
  <si>
    <t>TURISTIČKA ZAJEDNICA OPĆINE PRIVLAKA</t>
  </si>
  <si>
    <t>FINANCIJSKO IZVJEŠĆE OD SIJEČNJA DO LISTOPADA 2024.</t>
  </si>
  <si>
    <t>TE PRIJEDLOZI IZMJENA I DOPUNA FINANCIJSKOG PLANA ZA 2024.G.</t>
  </si>
  <si>
    <t>PRIHODI</t>
  </si>
  <si>
    <t>Plan za 2024. (u EUR)</t>
  </si>
  <si>
    <t>Ostvareno od I-X 2024.</t>
  </si>
  <si>
    <t>Indeks 5./4.</t>
  </si>
  <si>
    <t xml:space="preserve">Novi plan </t>
  </si>
  <si>
    <t>Indeks 7./4.</t>
  </si>
  <si>
    <t>1.</t>
  </si>
  <si>
    <t>Izvorni prihodi</t>
  </si>
  <si>
    <t>1.1.</t>
  </si>
  <si>
    <t>Turistička pristojba</t>
  </si>
  <si>
    <t>1.2.</t>
  </si>
  <si>
    <t>Članarina</t>
  </si>
  <si>
    <t xml:space="preserve">2. </t>
  </si>
  <si>
    <t>Prihodi iz proračuna općine/grada/županije i državnog proračuna</t>
  </si>
  <si>
    <t>3.</t>
  </si>
  <si>
    <t xml:space="preserve">Prihodi od sustava turističkih zajednica </t>
  </si>
  <si>
    <t>4.</t>
  </si>
  <si>
    <t>Prihodi iz EU fondova</t>
  </si>
  <si>
    <t>5.</t>
  </si>
  <si>
    <t>Prihodi od gospodarske djelatnosti</t>
  </si>
  <si>
    <t>6.</t>
  </si>
  <si>
    <t>Preneseni prihod iz prethodne godine</t>
  </si>
  <si>
    <t>7.</t>
  </si>
  <si>
    <t>Ostali prihodi</t>
  </si>
  <si>
    <t xml:space="preserve">SVEUKUPNO </t>
  </si>
  <si>
    <t>AKTIVNOSTI</t>
  </si>
  <si>
    <t xml:space="preserve">ISTRAŽIVANJE I STRATEŠKO PLANIRANJE </t>
  </si>
  <si>
    <t>Izrada strateških/operativnih/komunikacijskih/akcijskih dokumenata</t>
  </si>
  <si>
    <t>1.1.1.</t>
  </si>
  <si>
    <t>Sudjelovanje u izradi strateških i razvojnih planova turizma na području destinacije</t>
  </si>
  <si>
    <t>1.1.2.</t>
  </si>
  <si>
    <t>Akcijski i operativni planovi</t>
  </si>
  <si>
    <t>Istraživanje i analiza tržišta</t>
  </si>
  <si>
    <t>1.2.1.</t>
  </si>
  <si>
    <r>
      <rPr>
        <sz val="10"/>
        <color rgb="FF000000"/>
        <rFont val="Calibri"/>
        <charset val="238"/>
        <scheme val="minor"/>
      </rPr>
      <t xml:space="preserve">Redovne analize tržišta, kretanje trendova, </t>
    </r>
    <r>
      <rPr>
        <i/>
        <sz val="10"/>
        <color rgb="FF000000"/>
        <rFont val="Calibri"/>
        <charset val="238"/>
        <scheme val="minor"/>
      </rPr>
      <t>benchmarking</t>
    </r>
  </si>
  <si>
    <t>1.2.2.</t>
  </si>
  <si>
    <t>Analize koje će se izrađivati prema potrebi sustava za obavljanje raznih zadaća i aktivnosti</t>
  </si>
  <si>
    <t>1.3.</t>
  </si>
  <si>
    <t>Mjerenje učinkovitosti promotivnih aktivnosti</t>
  </si>
  <si>
    <t>1.3.1.</t>
  </si>
  <si>
    <t>Povratne informacije o ulaganjima turističke zajednice na svim razinama promocije</t>
  </si>
  <si>
    <t>1.3.2.</t>
  </si>
  <si>
    <t>Razne ankete koje se provode ispitivanjem javnog mijenja</t>
  </si>
  <si>
    <t>2.</t>
  </si>
  <si>
    <t>RAZVOJ TURISTIČKOG PROIZVODA</t>
  </si>
  <si>
    <t>2.1.</t>
  </si>
  <si>
    <t>Identifikacija i vrednovanje resursa te strukturiranje turističkih proizvoda</t>
  </si>
  <si>
    <t>2.1.1.</t>
  </si>
  <si>
    <t>Selekcija ključnih atributa, poruka i identificiranje potencijalnih ciljanih skupina kojim se turistički proizvod komunicira</t>
  </si>
  <si>
    <t>2.1.2.</t>
  </si>
  <si>
    <t>Razvojne aktivnosti vezane uz povezivanje elemenata ponude u pakete i proizvode-inkubatori inovativnih destinacijskih doživljaja i proizvoda</t>
  </si>
  <si>
    <t>2.1.3.</t>
  </si>
  <si>
    <t>Razvoj događanja u destinaciji i drugih motiva dolaska u destinaciju za individualne i grupne goste</t>
  </si>
  <si>
    <t>Motrenje noćnog neba sa najzapadnije kopnene točke u Dalmaciji - rt "Artić" i uživanje u izlascima sunca sa vidikovca u Sabunikama</t>
  </si>
  <si>
    <t>2.1.4.</t>
  </si>
  <si>
    <t>Razvoj ostalih elemenata turističke ponude s fokusom na cjelogodišnju ponude destinacije</t>
  </si>
  <si>
    <t>Razvoj aktivnog turizma Nin rivijere</t>
  </si>
  <si>
    <t>2.2.</t>
  </si>
  <si>
    <t>Sustavi označavanja kvalitete turističkog proizvoda</t>
  </si>
  <si>
    <t>2.2.1.</t>
  </si>
  <si>
    <t>Označavanje kvalitete obiteljskog smještaja i dodjela oznaka kvalitete u koordinaciji s regionalnom turističkom zajednicom</t>
  </si>
  <si>
    <t>2.2.2.</t>
  </si>
  <si>
    <t>Suradnja s renomiranim pružateljima usluga označavanja kvalitete</t>
  </si>
  <si>
    <t>2.2.3.</t>
  </si>
  <si>
    <t>Suradnja s predstavnicima turističke ponude po proizvodima radi podizanja kvalitete ponude u destinaciji</t>
  </si>
  <si>
    <t>2.3.</t>
  </si>
  <si>
    <t>Podrška razvoju turističkih događanja</t>
  </si>
  <si>
    <t>2.3.1.</t>
  </si>
  <si>
    <t>Organizacija i suorganizacija događanja, kulturno-zabavnih, sportskih i ostalih manifestacija u destinaciji</t>
  </si>
  <si>
    <t>Privlačka noć</t>
  </si>
  <si>
    <t>Noć privlačkih ribara i sabunjara</t>
  </si>
  <si>
    <t>Privlaka Wine Eno Gastro Festival</t>
  </si>
  <si>
    <t>Privlaka Run</t>
  </si>
  <si>
    <t>Naši stari običaji</t>
  </si>
  <si>
    <t>Kazališne predstave</t>
  </si>
  <si>
    <t>Ostala događanja</t>
  </si>
  <si>
    <t>Advent u Privlaci</t>
  </si>
  <si>
    <t>Uskršnji stol našeg mista</t>
  </si>
  <si>
    <t>Karneval</t>
  </si>
  <si>
    <t>Ostala sportska događanja</t>
  </si>
  <si>
    <t>2.3.2.</t>
  </si>
  <si>
    <t>Sufinanciranje manifestacija u organizaciji drugih subjekata koje su od značaja za razvoj, promociju i učinkovito turističko i gospodarsko pozicioniranje destinacije</t>
  </si>
  <si>
    <t>Dječji vrtić Sabunić</t>
  </si>
  <si>
    <t>Šahovski klub sv. Vid</t>
  </si>
  <si>
    <t>Malonogometni i boćarski turnir</t>
  </si>
  <si>
    <t>Udruga "Šijavoga"</t>
  </si>
  <si>
    <t>DSR Tintilinić</t>
  </si>
  <si>
    <t>2.4.</t>
  </si>
  <si>
    <t>Turistička infrastruktura</t>
  </si>
  <si>
    <t>2.5.</t>
  </si>
  <si>
    <t xml:space="preserve">Podrška turističkoj industriji </t>
  </si>
  <si>
    <t>2.5.1.</t>
  </si>
  <si>
    <t>Podrška subjektima u svrhu razvoja programa povezanih neposredno s turističkim proizvodom</t>
  </si>
  <si>
    <t>2.5.2.</t>
  </si>
  <si>
    <t>Potpore za programe dionika u turističkoj aktivnosti na razini destinacije iz vlastitih sredstava</t>
  </si>
  <si>
    <t>KUD Privlaka</t>
  </si>
  <si>
    <t>O.Š. Privlaka</t>
  </si>
  <si>
    <t>Ostalo</t>
  </si>
  <si>
    <t>Župa rođenja BDM</t>
  </si>
  <si>
    <t>2.5.3.</t>
  </si>
  <si>
    <t>Potpore programima destainacijskih menadžment kompanija</t>
  </si>
  <si>
    <t>KOMUNIKACIJA I OGLAŠAVANJE</t>
  </si>
  <si>
    <t>3.1.</t>
  </si>
  <si>
    <t>Sajmovi, posebne prezentacije i poslovne radionice</t>
  </si>
  <si>
    <t>3.1.1.</t>
  </si>
  <si>
    <t>Nastupi na sajmovima u koordinaciji s regionalnom turističkom zajednicom temeljem programa rada regionalne turističke zajednice</t>
  </si>
  <si>
    <t>3.1.2.</t>
  </si>
  <si>
    <t>Posebne prezentacije turističke ponude destinacije u koordinaciji s regionalnom turističkom zajednicom temeljem programa rada regionalne turističke zajednice</t>
  </si>
  <si>
    <t>3.2.</t>
  </si>
  <si>
    <t>Suradnja s organizatorima putovanja</t>
  </si>
  <si>
    <t>3.2.1.</t>
  </si>
  <si>
    <t>Pružanje podrška u organizaciji studijskih putovanja novinara, predstavnika organizatora putovanja i agenata u suradnji regionalnom turističkom zajednicom i HTZ-om</t>
  </si>
  <si>
    <t>3.3.</t>
  </si>
  <si>
    <t>Kreiranje promotivnog materijala</t>
  </si>
  <si>
    <t>3.3.1.</t>
  </si>
  <si>
    <t>Izrada i distribucija informativnih materijala</t>
  </si>
  <si>
    <t>Izrada turističke brošure "Avantura soli i sabuna"</t>
  </si>
  <si>
    <t>Informativna brošura destinacije</t>
  </si>
  <si>
    <t>Izrada informativnog plana destinacije</t>
  </si>
  <si>
    <t>Izrada slikovnice/crtančice "Privlački bunari i legende"</t>
  </si>
  <si>
    <t>Ostali tiskani materijali</t>
  </si>
  <si>
    <t>Manifestacije-info letak i plakati</t>
  </si>
  <si>
    <t>3.3.2.</t>
  </si>
  <si>
    <t>Stvaranje, održavanje i redovito kreiranje sadržaja na mrežnim stranicama destinacije i društvenim mrežama</t>
  </si>
  <si>
    <t>3.3.3.</t>
  </si>
  <si>
    <t>Priprema destinacijskih marketinških materijala sukladno definiranim standardima i upućivanje na usklađivanje i odobrenje LTZ u RTZ</t>
  </si>
  <si>
    <t>3.4.</t>
  </si>
  <si>
    <t>Internetske stranice</t>
  </si>
  <si>
    <t>3.4.1.</t>
  </si>
  <si>
    <t>Upravljanje određenim sadržajem na internetskim stranicama</t>
  </si>
  <si>
    <t>3.4.2.</t>
  </si>
  <si>
    <t>Razvoj i održavanje internetskih stranica</t>
  </si>
  <si>
    <t>3.5.</t>
  </si>
  <si>
    <t xml:space="preserve">Kreiranje i upravljanje bazama turističkih podataka </t>
  </si>
  <si>
    <t>3.5.1.</t>
  </si>
  <si>
    <t>Uspostavljanje detaljne turističke baze podataka o ponudi i potražnji</t>
  </si>
  <si>
    <t>3.5.2.</t>
  </si>
  <si>
    <t>Otkup sadržaja, fotografija i ostalih podataka</t>
  </si>
  <si>
    <t>3.5.3.</t>
  </si>
  <si>
    <t>Priprema, sortiranje i slanje podataka o turističkoj ponudi na području destinacije u regionalnu turističku zajednicu i HTZ</t>
  </si>
  <si>
    <t>3.6.</t>
  </si>
  <si>
    <t>Turističko-informativne aktivnosti</t>
  </si>
  <si>
    <t>3.6.1.</t>
  </si>
  <si>
    <t>Upravljanje TIC-evima (funkcioniranje Turističko-informativnog centra uključujući plaće turističkih informatora, troškove najma prostora i sl.)</t>
  </si>
  <si>
    <t>3.6.2.</t>
  </si>
  <si>
    <t>Postavljanje infopunktova te postavljanje i održavanje turističke signalizacije samostalno i/ili u suradnji s jedinicom lokalne samouprave</t>
  </si>
  <si>
    <t>3.7.</t>
  </si>
  <si>
    <t>Marketinške i poslovne suradnje-udruženo oglašavanje sa sustavom turističkih zajednica i predstavnicima turističke ponude na regionalnoj razini</t>
  </si>
  <si>
    <t>Udruženo oglašavanje</t>
  </si>
  <si>
    <t>Ostala oglašavanja</t>
  </si>
  <si>
    <t>DESTINACIJSKI MENADŽMENT</t>
  </si>
  <si>
    <t>4.1.</t>
  </si>
  <si>
    <t>Turistički informacijski sustavi i aplikacije /eVisitor</t>
  </si>
  <si>
    <t>4.1.1.</t>
  </si>
  <si>
    <t>Sudjelovanje u razvoju i upravljanju sustavom eVisitor i ostalim turističkim informacijskim sustavima</t>
  </si>
  <si>
    <t>4.1.2.</t>
  </si>
  <si>
    <t>Sudjelovanje u razvoju sustava poslovne inteligencije temeljene na informatičkim tehnologijama</t>
  </si>
  <si>
    <t>4.2.</t>
  </si>
  <si>
    <t>Upravljanje kvalitetom u destinaciji</t>
  </si>
  <si>
    <t>4.2.1.</t>
  </si>
  <si>
    <t>Sustav nagrađivanja, priznanja postignućima u turizmu u svrhu razvoja izvrsnosti na svim razinama turističke ponude u destinaciji samostalno i u suradnji s regionalnom turističkom zajednicom i HTZ-om</t>
  </si>
  <si>
    <t>4.2.2.</t>
  </si>
  <si>
    <t>Sudjelovanje u planiranju i provedbi ključnih investicijskih projekata javnog i privatnog sektora  i ključnih projekata podizanja konkurentnosti destinacije</t>
  </si>
  <si>
    <t>4.2.3.</t>
  </si>
  <si>
    <t>4.2.4.</t>
  </si>
  <si>
    <t xml:space="preserve">Organiziran sustav upravljanja posjetiteljima </t>
  </si>
  <si>
    <t>4.3.</t>
  </si>
  <si>
    <t>Poticanje na očuvanje i uređenje okoliša</t>
  </si>
  <si>
    <t>4.3.1.</t>
  </si>
  <si>
    <t>Poboljšanje općih uvjeta boravaka turista</t>
  </si>
  <si>
    <t>4.3.2.</t>
  </si>
  <si>
    <t xml:space="preserve">Aktivnosti uređenja destinacije </t>
  </si>
  <si>
    <t>4.3.3.</t>
  </si>
  <si>
    <t>Suradnja sa subjektima javnog i privatnog sektora u destinaciji radi podizanja kvalitete turističkog iskustva, funkcioniranja, dostupnosti i kvalitete javnih usluga, servisa i komunalnih službi na području turističke destinacije</t>
  </si>
  <si>
    <t>Edukacija sa iznajmljivačima</t>
  </si>
  <si>
    <t>Edukacije sa ugostiteljima</t>
  </si>
  <si>
    <t>ČLANSTVO U STRUKOVNIM ORGANIZACIJAMA</t>
  </si>
  <si>
    <t>5.1.</t>
  </si>
  <si>
    <t>Međunarodne strukovne i sl. organizacije</t>
  </si>
  <si>
    <t>5.2.</t>
  </si>
  <si>
    <t>Domaće strukovne i sl. organizacije</t>
  </si>
  <si>
    <t>ADMINISTRATIVNI POSLOVI</t>
  </si>
  <si>
    <t>6.1.</t>
  </si>
  <si>
    <t>Plaće</t>
  </si>
  <si>
    <t>6.2.</t>
  </si>
  <si>
    <t>Materijalni troškovi</t>
  </si>
  <si>
    <t xml:space="preserve">REZERVA </t>
  </si>
  <si>
    <t>8.</t>
  </si>
  <si>
    <t>SVEUKUPNO RASHODI</t>
  </si>
  <si>
    <t>9.</t>
  </si>
  <si>
    <t>RAZLIKA PRIHODA I RASHODA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</si>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</sst>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16" x14ac:knownFonts="1">
    <font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sz val="12"/>
      <color theme="1"/>
      <name val="Calibri"/>
      <charset val="238"/>
      <scheme val="minor"/>
    </font>
    <font>
      <b/>
      <sz val="10"/>
      <color theme="1"/>
      <name val="Calibri"/>
      <charset val="238"/>
      <scheme val="minor"/>
    </font>
    <font>
      <b/>
      <sz val="10"/>
      <color rgb="FF000000"/>
      <name val="Calibri"/>
      <charset val="238"/>
      <scheme val="minor"/>
    </font>
    <font>
      <b/>
      <sz val="12"/>
      <color rgb="FF000000"/>
      <name val="Calibri"/>
      <charset val="238"/>
      <scheme val="minor"/>
    </font>
    <font>
      <sz val="10"/>
      <color rgb="FF000000"/>
      <name val="Calibri"/>
      <charset val="238"/>
      <scheme val="minor"/>
    </font>
    <font>
      <sz val="10"/>
      <color theme="1"/>
      <name val="Calibri"/>
      <charset val="238"/>
      <scheme val="minor"/>
    </font>
    <font>
      <b/>
      <sz val="11"/>
      <color theme="4" tint="-0.499984740745262"/>
      <name val="Calibri"/>
      <charset val="238"/>
      <scheme val="minor"/>
    </font>
    <font>
      <b/>
      <sz val="11"/>
      <color rgb="FFFFFFFF"/>
      <name val="Calibri"/>
      <charset val="238"/>
      <scheme val="minor"/>
    </font>
    <font>
      <b/>
      <sz val="11"/>
      <color theme="0"/>
      <name val="Calibri"/>
      <charset val="238"/>
      <scheme val="minor"/>
    </font>
    <font>
      <b/>
      <sz val="11"/>
      <color rgb="FF000000"/>
      <name val="Calibri"/>
      <charset val="238"/>
      <scheme val="minor"/>
    </font>
    <font>
      <sz val="11"/>
      <color theme="0"/>
      <name val="Calibri"/>
      <charset val="238"/>
      <scheme val="minor"/>
    </font>
    <font>
      <b/>
      <sz val="11"/>
      <name val="Calibri"/>
      <charset val="238"/>
      <scheme val="minor"/>
    </font>
    <font>
      <b/>
      <sz val="12"/>
      <color rgb="FFFFFFFF"/>
      <name val="Calibri"/>
      <charset val="238"/>
      <scheme val="minor"/>
    </font>
    <font>
      <i/>
      <sz val="10"/>
      <color rgb="FF000000"/>
      <name val="Calibri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3" borderId="1" xfId="0" applyNumberFormat="1" applyFont="1" applyFill="1" applyBorder="1" applyAlignment="1">
      <alignment vertical="center" wrapText="1"/>
    </xf>
    <xf numFmtId="3" fontId="6" fillId="3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4" fontId="6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wrapText="1"/>
    </xf>
    <xf numFmtId="4" fontId="10" fillId="4" borderId="1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4" fontId="0" fillId="0" borderId="0" xfId="0" applyNumberFormat="1"/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4" fontId="11" fillId="2" borderId="1" xfId="0" applyNumberFormat="1" applyFont="1" applyFill="1" applyBorder="1" applyAlignment="1">
      <alignment vertical="center" wrapText="1"/>
    </xf>
    <xf numFmtId="164" fontId="11" fillId="2" borderId="1" xfId="0" applyNumberFormat="1" applyFont="1" applyFill="1" applyBorder="1" applyAlignment="1">
      <alignment vertical="center" wrapText="1"/>
    </xf>
    <xf numFmtId="1" fontId="4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1" fontId="4" fillId="3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/>
    </xf>
    <xf numFmtId="1" fontId="6" fillId="3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vertical="center" wrapText="1"/>
    </xf>
    <xf numFmtId="1" fontId="11" fillId="2" borderId="1" xfId="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/>
    </xf>
    <xf numFmtId="0" fontId="12" fillId="0" borderId="0" xfId="0" applyFont="1"/>
    <xf numFmtId="164" fontId="6" fillId="0" borderId="1" xfId="0" applyNumberFormat="1" applyFont="1" applyBorder="1" applyAlignment="1">
      <alignment vertical="center"/>
    </xf>
    <xf numFmtId="14" fontId="6" fillId="0" borderId="1" xfId="0" applyNumberFormat="1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4" fillId="3" borderId="1" xfId="0" applyNumberFormat="1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1" fillId="2" borderId="2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/>
    </xf>
    <xf numFmtId="0" fontId="13" fillId="5" borderId="2" xfId="0" applyFont="1" applyFill="1" applyBorder="1" applyAlignment="1">
      <alignment vertical="center" wrapText="1"/>
    </xf>
    <xf numFmtId="0" fontId="13" fillId="5" borderId="3" xfId="0" applyFont="1" applyFill="1" applyBorder="1" applyAlignment="1">
      <alignment vertical="center" wrapText="1"/>
    </xf>
    <xf numFmtId="0" fontId="14" fillId="4" borderId="4" xfId="0" applyFont="1" applyFill="1" applyBorder="1" applyAlignment="1">
      <alignment vertical="center" wrapText="1"/>
    </xf>
    <xf numFmtId="0" fontId="14" fillId="4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vertical="center" wrapText="1"/>
    </xf>
    <xf numFmtId="4" fontId="9" fillId="4" borderId="4" xfId="0" applyNumberFormat="1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4" fillId="6" borderId="0" xfId="0" applyFont="1" applyFill="1" applyAlignment="1">
      <alignment vertical="center" wrapText="1"/>
    </xf>
    <xf numFmtId="1" fontId="9" fillId="4" borderId="4" xfId="0" applyNumberFormat="1" applyFont="1" applyFill="1" applyBorder="1" applyAlignment="1">
      <alignment vertical="center" wrapText="1"/>
    </xf>
    <xf numFmtId="0" fontId="4" fillId="6" borderId="0" xfId="0" applyFont="1" applyFill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M138"/>
  <sheetViews>
    <sheetView tabSelected="1" topLeftCell="A118" workbookViewId="0">
      <selection activeCell="M129" sqref="M129"/>
    </sheetView>
  </sheetViews>
  <sheetFormatPr defaultColWidth="9" defaultRowHeight="15" x14ac:dyDescent="0.25"/>
  <cols>
    <col min="2" max="2" width="5.28515625" customWidth="1"/>
    <col min="3" max="3" width="7.7109375" customWidth="1"/>
    <col min="4" max="4" width="44.28515625" customWidth="1"/>
    <col min="5" max="5" width="14" customWidth="1"/>
    <col min="6" max="6" width="13.7109375" customWidth="1"/>
    <col min="8" max="8" width="11.28515625" customWidth="1"/>
  </cols>
  <sheetData>
    <row r="4" spans="2:9" ht="15.75" x14ac:dyDescent="0.25">
      <c r="D4" s="1" t="s">
        <v>0</v>
      </c>
      <c r="E4" s="1"/>
      <c r="F4" s="1"/>
    </row>
    <row r="5" spans="2:9" ht="15.75" x14ac:dyDescent="0.25">
      <c r="C5" s="2"/>
      <c r="D5" s="1" t="s">
        <v>1</v>
      </c>
      <c r="E5" s="1"/>
      <c r="F5" s="1"/>
    </row>
    <row r="6" spans="2:9" ht="15.75" x14ac:dyDescent="0.25">
      <c r="C6" s="2"/>
      <c r="D6" s="1" t="s">
        <v>2</v>
      </c>
      <c r="E6" s="1"/>
      <c r="F6" s="1"/>
    </row>
    <row r="8" spans="2:9" ht="15.75" x14ac:dyDescent="0.25">
      <c r="B8" s="1">
        <v>1</v>
      </c>
      <c r="C8" s="1">
        <v>2</v>
      </c>
      <c r="D8" s="1">
        <v>3</v>
      </c>
      <c r="E8" s="1">
        <v>4</v>
      </c>
      <c r="F8" s="1">
        <v>5</v>
      </c>
      <c r="G8" s="1">
        <v>6</v>
      </c>
      <c r="H8" s="1">
        <v>7</v>
      </c>
      <c r="I8" s="1">
        <v>8</v>
      </c>
    </row>
    <row r="9" spans="2:9" ht="30" customHeight="1" x14ac:dyDescent="0.25">
      <c r="B9" s="3"/>
      <c r="C9" s="4"/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</row>
    <row r="10" spans="2:9" ht="18" customHeight="1" x14ac:dyDescent="0.25">
      <c r="B10" s="4" t="s">
        <v>9</v>
      </c>
      <c r="C10" s="4"/>
      <c r="D10" s="4" t="s">
        <v>10</v>
      </c>
      <c r="E10" s="6">
        <v>167200</v>
      </c>
      <c r="F10" s="6">
        <v>165061.06</v>
      </c>
      <c r="G10" s="7">
        <f>F10/E10*100</f>
        <v>98.720729665071801</v>
      </c>
      <c r="H10" s="6">
        <v>179000</v>
      </c>
      <c r="I10" s="7">
        <f>H10/E10*100</f>
        <v>107.057416267943</v>
      </c>
    </row>
    <row r="11" spans="2:9" ht="18" customHeight="1" x14ac:dyDescent="0.25">
      <c r="B11" s="8"/>
      <c r="C11" s="8" t="s">
        <v>11</v>
      </c>
      <c r="D11" s="8" t="s">
        <v>12</v>
      </c>
      <c r="E11" s="9">
        <v>144200</v>
      </c>
      <c r="F11" s="10">
        <v>146492.09</v>
      </c>
      <c r="G11" s="11">
        <f t="shared" ref="G11:G18" si="0">F11/E11*100</f>
        <v>101.58952149792</v>
      </c>
      <c r="H11" s="10">
        <v>158000</v>
      </c>
      <c r="I11" s="11">
        <f t="shared" ref="I11:I18" si="1">H11/E11*100</f>
        <v>109.57004160887701</v>
      </c>
    </row>
    <row r="12" spans="2:9" ht="18" customHeight="1" x14ac:dyDescent="0.25">
      <c r="B12" s="12"/>
      <c r="C12" s="8" t="s">
        <v>13</v>
      </c>
      <c r="D12" s="8" t="s">
        <v>14</v>
      </c>
      <c r="E12" s="9">
        <v>23000</v>
      </c>
      <c r="F12" s="10">
        <v>18568.97</v>
      </c>
      <c r="G12" s="11">
        <f t="shared" si="0"/>
        <v>80.734652173913005</v>
      </c>
      <c r="H12" s="10">
        <v>21000</v>
      </c>
      <c r="I12" s="11">
        <f t="shared" si="1"/>
        <v>91.304347826086996</v>
      </c>
    </row>
    <row r="13" spans="2:9" ht="36" customHeight="1" x14ac:dyDescent="0.25">
      <c r="B13" s="4" t="s">
        <v>15</v>
      </c>
      <c r="C13" s="4"/>
      <c r="D13" s="4" t="s">
        <v>16</v>
      </c>
      <c r="E13" s="13">
        <v>11000</v>
      </c>
      <c r="F13" s="13">
        <v>2000</v>
      </c>
      <c r="G13" s="14">
        <f t="shared" si="0"/>
        <v>18.181818181818201</v>
      </c>
      <c r="H13" s="13">
        <v>8636</v>
      </c>
      <c r="I13" s="14">
        <f t="shared" si="1"/>
        <v>78.509090909090901</v>
      </c>
    </row>
    <row r="14" spans="2:9" ht="18" customHeight="1" x14ac:dyDescent="0.25">
      <c r="B14" s="15" t="s">
        <v>17</v>
      </c>
      <c r="C14" s="15"/>
      <c r="D14" s="15" t="s">
        <v>18</v>
      </c>
      <c r="E14" s="13">
        <v>5000</v>
      </c>
      <c r="F14" s="13">
        <v>4074.12</v>
      </c>
      <c r="G14" s="14">
        <f t="shared" si="0"/>
        <v>81.482399999999998</v>
      </c>
      <c r="H14" s="13">
        <v>3500</v>
      </c>
      <c r="I14" s="14">
        <f t="shared" si="1"/>
        <v>70</v>
      </c>
    </row>
    <row r="15" spans="2:9" ht="18" customHeight="1" x14ac:dyDescent="0.25">
      <c r="B15" s="15" t="s">
        <v>19</v>
      </c>
      <c r="C15" s="15"/>
      <c r="D15" s="15" t="s">
        <v>20</v>
      </c>
      <c r="E15" s="16">
        <v>600</v>
      </c>
      <c r="F15" s="17">
        <v>0</v>
      </c>
      <c r="G15" s="14">
        <f t="shared" si="0"/>
        <v>0</v>
      </c>
      <c r="H15" s="17">
        <v>0</v>
      </c>
      <c r="I15" s="14">
        <f t="shared" si="1"/>
        <v>0</v>
      </c>
    </row>
    <row r="16" spans="2:9" ht="18" customHeight="1" x14ac:dyDescent="0.25">
      <c r="B16" s="15" t="s">
        <v>21</v>
      </c>
      <c r="C16" s="18"/>
      <c r="D16" s="15" t="s">
        <v>22</v>
      </c>
      <c r="E16" s="13">
        <v>2000</v>
      </c>
      <c r="F16" s="13">
        <v>4750</v>
      </c>
      <c r="G16" s="14">
        <f t="shared" si="0"/>
        <v>237.5</v>
      </c>
      <c r="H16" s="13">
        <v>4750</v>
      </c>
      <c r="I16" s="14">
        <f t="shared" si="1"/>
        <v>237.5</v>
      </c>
    </row>
    <row r="17" spans="2:9" ht="18" customHeight="1" x14ac:dyDescent="0.25">
      <c r="B17" s="15" t="s">
        <v>23</v>
      </c>
      <c r="C17" s="18"/>
      <c r="D17" s="15" t="s">
        <v>24</v>
      </c>
      <c r="E17" s="13">
        <v>28845</v>
      </c>
      <c r="F17" s="13">
        <v>26695.61</v>
      </c>
      <c r="G17" s="14">
        <f t="shared" si="0"/>
        <v>92.5484832726642</v>
      </c>
      <c r="H17" s="13">
        <v>26695.61</v>
      </c>
      <c r="I17" s="14">
        <f t="shared" si="1"/>
        <v>92.5484832726642</v>
      </c>
    </row>
    <row r="18" spans="2:9" ht="18" customHeight="1" x14ac:dyDescent="0.25">
      <c r="B18" s="15" t="s">
        <v>25</v>
      </c>
      <c r="C18" s="15"/>
      <c r="D18" s="15" t="s">
        <v>26</v>
      </c>
      <c r="E18" s="16">
        <v>100</v>
      </c>
      <c r="F18" s="19">
        <v>0.05</v>
      </c>
      <c r="G18" s="14">
        <f t="shared" si="0"/>
        <v>0.05</v>
      </c>
      <c r="H18" s="17">
        <v>50</v>
      </c>
      <c r="I18" s="14">
        <f t="shared" si="1"/>
        <v>50</v>
      </c>
    </row>
    <row r="19" spans="2:9" ht="18" customHeight="1" x14ac:dyDescent="0.25">
      <c r="B19" s="20"/>
      <c r="C19" s="20"/>
      <c r="D19" s="21" t="s">
        <v>27</v>
      </c>
      <c r="E19" s="22">
        <v>214745</v>
      </c>
      <c r="F19" s="22">
        <v>202580.84</v>
      </c>
      <c r="G19" s="23">
        <v>94</v>
      </c>
      <c r="H19" s="22">
        <v>222631.61</v>
      </c>
      <c r="I19" s="23">
        <v>104</v>
      </c>
    </row>
    <row r="20" spans="2:9" x14ac:dyDescent="0.25">
      <c r="B20" s="24"/>
      <c r="C20" s="24"/>
      <c r="D20" s="24"/>
      <c r="E20" s="25"/>
    </row>
    <row r="21" spans="2:9" x14ac:dyDescent="0.25">
      <c r="B21" s="24"/>
      <c r="C21" s="24"/>
      <c r="D21" s="24"/>
    </row>
    <row r="22" spans="2:9" x14ac:dyDescent="0.25">
      <c r="B22" s="24"/>
      <c r="C22" s="24"/>
      <c r="D22" s="24"/>
    </row>
    <row r="23" spans="2:9" x14ac:dyDescent="0.25">
      <c r="B23" s="24"/>
      <c r="C23" s="24"/>
      <c r="D23" s="24"/>
    </row>
    <row r="24" spans="2:9" x14ac:dyDescent="0.25">
      <c r="B24" s="24"/>
      <c r="C24" s="24"/>
      <c r="D24" s="24"/>
    </row>
    <row r="25" spans="2:9" x14ac:dyDescent="0.25">
      <c r="B25" s="24"/>
      <c r="C25" s="24"/>
      <c r="D25" s="24"/>
    </row>
    <row r="26" spans="2:9" x14ac:dyDescent="0.25">
      <c r="B26" s="24"/>
      <c r="C26" s="24"/>
      <c r="D26" s="24"/>
    </row>
    <row r="27" spans="2:9" x14ac:dyDescent="0.25">
      <c r="B27" s="24"/>
      <c r="C27" s="24"/>
      <c r="D27" s="24"/>
    </row>
    <row r="28" spans="2:9" x14ac:dyDescent="0.25">
      <c r="B28" s="24"/>
      <c r="C28" s="24"/>
      <c r="D28" s="24"/>
    </row>
    <row r="29" spans="2:9" x14ac:dyDescent="0.25">
      <c r="B29" s="24"/>
      <c r="C29" s="24"/>
      <c r="D29" s="24"/>
    </row>
    <row r="30" spans="2:9" x14ac:dyDescent="0.25">
      <c r="B30" s="24"/>
      <c r="C30" s="24"/>
      <c r="D30" s="24"/>
    </row>
    <row r="31" spans="2:9" x14ac:dyDescent="0.25">
      <c r="B31" s="24"/>
      <c r="C31" s="24"/>
      <c r="D31" s="24"/>
    </row>
    <row r="32" spans="2:9" ht="15.75" x14ac:dyDescent="0.25">
      <c r="B32" s="1">
        <v>1</v>
      </c>
      <c r="C32" s="1">
        <v>2</v>
      </c>
      <c r="D32" s="1">
        <v>3</v>
      </c>
      <c r="E32" s="1">
        <v>4</v>
      </c>
      <c r="F32" s="1">
        <v>5</v>
      </c>
      <c r="G32" s="1">
        <v>6</v>
      </c>
      <c r="H32" s="1">
        <v>7</v>
      </c>
      <c r="I32" s="1">
        <v>8</v>
      </c>
    </row>
    <row r="33" spans="2:13" ht="33" customHeight="1" x14ac:dyDescent="0.25">
      <c r="B33" s="26"/>
      <c r="C33" s="26"/>
      <c r="D33" s="5" t="s">
        <v>28</v>
      </c>
      <c r="E33" s="5" t="s">
        <v>4</v>
      </c>
      <c r="F33" s="5" t="s">
        <v>5</v>
      </c>
      <c r="G33" s="5" t="s">
        <v>6</v>
      </c>
      <c r="H33" s="5" t="s">
        <v>7</v>
      </c>
      <c r="I33" s="5" t="s">
        <v>8</v>
      </c>
      <c r="M33" s="44"/>
    </row>
    <row r="34" spans="2:13" ht="18" customHeight="1" x14ac:dyDescent="0.25">
      <c r="B34" s="27" t="s">
        <v>9</v>
      </c>
      <c r="C34" s="27"/>
      <c r="D34" s="27" t="s">
        <v>29</v>
      </c>
      <c r="E34" s="28">
        <v>1800</v>
      </c>
      <c r="F34" s="29">
        <v>0</v>
      </c>
      <c r="G34" s="30">
        <f>F34/E34*100</f>
        <v>0</v>
      </c>
      <c r="H34" s="29">
        <v>0</v>
      </c>
      <c r="I34" s="29">
        <f>H34/E34*100</f>
        <v>0</v>
      </c>
    </row>
    <row r="35" spans="2:13" ht="30" customHeight="1" x14ac:dyDescent="0.25">
      <c r="B35" s="31"/>
      <c r="C35" s="31" t="s">
        <v>11</v>
      </c>
      <c r="D35" s="31" t="s">
        <v>30</v>
      </c>
      <c r="E35" s="32">
        <v>1600</v>
      </c>
      <c r="F35" s="33">
        <v>0</v>
      </c>
      <c r="G35" s="34">
        <f t="shared" ref="G35:G66" si="2">F35/E35*100</f>
        <v>0</v>
      </c>
      <c r="H35" s="33">
        <v>0</v>
      </c>
      <c r="I35" s="34">
        <f t="shared" ref="I35:I66" si="3">H35/E35*100</f>
        <v>0</v>
      </c>
    </row>
    <row r="36" spans="2:13" ht="25.5" customHeight="1" x14ac:dyDescent="0.25">
      <c r="B36" s="31"/>
      <c r="C36" s="35" t="s">
        <v>31</v>
      </c>
      <c r="D36" s="35" t="s">
        <v>32</v>
      </c>
      <c r="E36" s="36">
        <v>300</v>
      </c>
      <c r="F36" s="37">
        <v>0</v>
      </c>
      <c r="G36" s="38">
        <f t="shared" si="2"/>
        <v>0</v>
      </c>
      <c r="H36" s="37">
        <v>0</v>
      </c>
      <c r="I36" s="38">
        <f t="shared" si="3"/>
        <v>0</v>
      </c>
    </row>
    <row r="37" spans="2:13" ht="18" customHeight="1" x14ac:dyDescent="0.25">
      <c r="B37" s="31"/>
      <c r="C37" s="35" t="s">
        <v>33</v>
      </c>
      <c r="D37" s="35" t="s">
        <v>34</v>
      </c>
      <c r="E37" s="9">
        <v>1300</v>
      </c>
      <c r="F37" s="37">
        <v>0</v>
      </c>
      <c r="G37" s="38">
        <f t="shared" si="2"/>
        <v>0</v>
      </c>
      <c r="H37" s="37">
        <v>0</v>
      </c>
      <c r="I37" s="38">
        <f t="shared" si="3"/>
        <v>0</v>
      </c>
    </row>
    <row r="38" spans="2:13" ht="18" customHeight="1" x14ac:dyDescent="0.25">
      <c r="B38" s="39"/>
      <c r="C38" s="31" t="s">
        <v>13</v>
      </c>
      <c r="D38" s="31" t="s">
        <v>35</v>
      </c>
      <c r="E38" s="40">
        <v>0</v>
      </c>
      <c r="F38" s="33">
        <v>0</v>
      </c>
      <c r="G38" s="34" t="e">
        <f t="shared" si="2"/>
        <v>#DIV/0!</v>
      </c>
      <c r="H38" s="33">
        <v>0</v>
      </c>
      <c r="I38" s="34" t="e">
        <f t="shared" si="3"/>
        <v>#DIV/0!</v>
      </c>
    </row>
    <row r="39" spans="2:13" ht="24.75" customHeight="1" x14ac:dyDescent="0.25">
      <c r="B39" s="39"/>
      <c r="C39" s="35" t="s">
        <v>36</v>
      </c>
      <c r="D39" s="35" t="s">
        <v>37</v>
      </c>
      <c r="E39" s="37">
        <v>0</v>
      </c>
      <c r="F39" s="37">
        <v>0</v>
      </c>
      <c r="G39" s="38" t="e">
        <f t="shared" si="2"/>
        <v>#DIV/0!</v>
      </c>
      <c r="H39" s="37">
        <v>0</v>
      </c>
      <c r="I39" s="38" t="e">
        <f t="shared" si="3"/>
        <v>#DIV/0!</v>
      </c>
    </row>
    <row r="40" spans="2:13" ht="27" customHeight="1" x14ac:dyDescent="0.25">
      <c r="B40" s="39"/>
      <c r="C40" s="35" t="s">
        <v>38</v>
      </c>
      <c r="D40" s="35" t="s">
        <v>39</v>
      </c>
      <c r="E40" s="37">
        <v>0</v>
      </c>
      <c r="F40" s="37">
        <v>0</v>
      </c>
      <c r="G40" s="38" t="e">
        <f t="shared" si="2"/>
        <v>#DIV/0!</v>
      </c>
      <c r="H40" s="37">
        <v>0</v>
      </c>
      <c r="I40" s="38" t="e">
        <f t="shared" si="3"/>
        <v>#DIV/0!</v>
      </c>
    </row>
    <row r="41" spans="2:13" ht="18" customHeight="1" x14ac:dyDescent="0.25">
      <c r="B41" s="31"/>
      <c r="C41" s="31" t="s">
        <v>40</v>
      </c>
      <c r="D41" s="31" t="s">
        <v>41</v>
      </c>
      <c r="E41" s="41">
        <v>200</v>
      </c>
      <c r="F41" s="33">
        <v>0</v>
      </c>
      <c r="G41" s="34">
        <f t="shared" si="2"/>
        <v>0</v>
      </c>
      <c r="H41" s="33">
        <v>0</v>
      </c>
      <c r="I41" s="34">
        <f t="shared" si="3"/>
        <v>0</v>
      </c>
    </row>
    <row r="42" spans="2:13" ht="25.5" customHeight="1" x14ac:dyDescent="0.25">
      <c r="B42" s="31"/>
      <c r="C42" s="35" t="s">
        <v>42</v>
      </c>
      <c r="D42" s="35" t="s">
        <v>43</v>
      </c>
      <c r="E42" s="37">
        <v>0</v>
      </c>
      <c r="F42" s="37">
        <v>0</v>
      </c>
      <c r="G42" s="38" t="e">
        <f t="shared" si="2"/>
        <v>#DIV/0!</v>
      </c>
      <c r="H42" s="37">
        <v>0</v>
      </c>
      <c r="I42" s="38" t="e">
        <f t="shared" si="3"/>
        <v>#DIV/0!</v>
      </c>
    </row>
    <row r="43" spans="2:13" ht="27" customHeight="1" x14ac:dyDescent="0.25">
      <c r="B43" s="31"/>
      <c r="C43" s="35" t="s">
        <v>44</v>
      </c>
      <c r="D43" s="35" t="s">
        <v>45</v>
      </c>
      <c r="E43" s="36">
        <v>200</v>
      </c>
      <c r="F43" s="37">
        <v>0</v>
      </c>
      <c r="G43" s="38">
        <f t="shared" si="2"/>
        <v>0</v>
      </c>
      <c r="H43" s="37">
        <v>0</v>
      </c>
      <c r="I43" s="38">
        <f t="shared" si="3"/>
        <v>0</v>
      </c>
    </row>
    <row r="44" spans="2:13" ht="18" customHeight="1" x14ac:dyDescent="0.25">
      <c r="B44" s="27" t="s">
        <v>46</v>
      </c>
      <c r="C44" s="27"/>
      <c r="D44" s="27" t="s">
        <v>47</v>
      </c>
      <c r="E44" s="28">
        <v>68478</v>
      </c>
      <c r="F44" s="28">
        <v>68330.11</v>
      </c>
      <c r="G44" s="42">
        <f t="shared" si="2"/>
        <v>99.784032828061598</v>
      </c>
      <c r="H44" s="28">
        <v>76941.210000000006</v>
      </c>
      <c r="I44" s="42">
        <f t="shared" si="3"/>
        <v>112.35902041531587</v>
      </c>
    </row>
    <row r="45" spans="2:13" ht="27" customHeight="1" x14ac:dyDescent="0.25">
      <c r="B45" s="39"/>
      <c r="C45" s="31" t="s">
        <v>48</v>
      </c>
      <c r="D45" s="31" t="s">
        <v>49</v>
      </c>
      <c r="E45" s="32">
        <v>4500</v>
      </c>
      <c r="F45" s="33">
        <v>1526.8</v>
      </c>
      <c r="G45" s="34">
        <f t="shared" si="2"/>
        <v>33.928888888888899</v>
      </c>
      <c r="H45" s="33">
        <v>1526.8</v>
      </c>
      <c r="I45" s="34">
        <f t="shared" si="3"/>
        <v>33.928888888888899</v>
      </c>
    </row>
    <row r="46" spans="2:13" ht="41.25" customHeight="1" x14ac:dyDescent="0.25">
      <c r="B46" s="39"/>
      <c r="C46" s="35" t="s">
        <v>50</v>
      </c>
      <c r="D46" s="35" t="s">
        <v>51</v>
      </c>
      <c r="E46" s="37">
        <v>0</v>
      </c>
      <c r="F46" s="37">
        <v>0</v>
      </c>
      <c r="G46" s="38" t="e">
        <f t="shared" si="2"/>
        <v>#DIV/0!</v>
      </c>
      <c r="H46" s="37">
        <v>0</v>
      </c>
      <c r="I46" s="38" t="e">
        <f t="shared" si="3"/>
        <v>#DIV/0!</v>
      </c>
    </row>
    <row r="47" spans="2:13" ht="41.25" customHeight="1" x14ac:dyDescent="0.25">
      <c r="B47" s="39"/>
      <c r="C47" s="35" t="s">
        <v>52</v>
      </c>
      <c r="D47" s="35" t="s">
        <v>53</v>
      </c>
      <c r="E47" s="9">
        <v>2000</v>
      </c>
      <c r="F47" s="36">
        <v>0</v>
      </c>
      <c r="G47" s="38">
        <f t="shared" si="2"/>
        <v>0</v>
      </c>
      <c r="H47" s="37">
        <v>0</v>
      </c>
      <c r="I47" s="38">
        <f t="shared" si="3"/>
        <v>0</v>
      </c>
    </row>
    <row r="48" spans="2:13" ht="27" customHeight="1" x14ac:dyDescent="0.25">
      <c r="B48" s="39"/>
      <c r="C48" s="35" t="s">
        <v>54</v>
      </c>
      <c r="D48" s="35" t="s">
        <v>55</v>
      </c>
      <c r="E48" s="36">
        <v>500</v>
      </c>
      <c r="F48" s="39">
        <v>380.55</v>
      </c>
      <c r="G48" s="38">
        <f t="shared" si="2"/>
        <v>76.11</v>
      </c>
      <c r="H48" s="39">
        <v>380.55</v>
      </c>
      <c r="I48" s="38">
        <f t="shared" si="3"/>
        <v>76.11</v>
      </c>
    </row>
    <row r="49" spans="2:9" ht="41.25" customHeight="1" x14ac:dyDescent="0.25">
      <c r="B49" s="39"/>
      <c r="C49" s="35"/>
      <c r="D49" s="35" t="s">
        <v>56</v>
      </c>
      <c r="E49" s="36">
        <v>500</v>
      </c>
      <c r="F49" s="39">
        <v>380.55</v>
      </c>
      <c r="G49" s="38">
        <f t="shared" si="2"/>
        <v>76.11</v>
      </c>
      <c r="H49" s="39">
        <v>380.55</v>
      </c>
      <c r="I49" s="38">
        <f t="shared" si="3"/>
        <v>76.11</v>
      </c>
    </row>
    <row r="50" spans="2:9" ht="29.25" customHeight="1" x14ac:dyDescent="0.25">
      <c r="B50" s="39"/>
      <c r="C50" s="35" t="s">
        <v>57</v>
      </c>
      <c r="D50" s="35" t="s">
        <v>58</v>
      </c>
      <c r="E50" s="9">
        <v>2000</v>
      </c>
      <c r="F50" s="37">
        <v>1146.25</v>
      </c>
      <c r="G50" s="38">
        <f t="shared" si="2"/>
        <v>57.3125</v>
      </c>
      <c r="H50" s="37">
        <v>1146.25</v>
      </c>
      <c r="I50" s="38">
        <f t="shared" si="3"/>
        <v>57.3125</v>
      </c>
    </row>
    <row r="51" spans="2:9" ht="18" customHeight="1" x14ac:dyDescent="0.25">
      <c r="B51" s="39"/>
      <c r="C51" s="35"/>
      <c r="D51" s="35" t="s">
        <v>59</v>
      </c>
      <c r="E51" s="9">
        <v>2000</v>
      </c>
      <c r="F51" s="37">
        <v>1146.25</v>
      </c>
      <c r="G51" s="38">
        <f t="shared" si="2"/>
        <v>57.3125</v>
      </c>
      <c r="H51" s="37">
        <v>1146.25</v>
      </c>
      <c r="I51" s="38">
        <f t="shared" si="3"/>
        <v>57.3125</v>
      </c>
    </row>
    <row r="52" spans="2:9" ht="18" customHeight="1" x14ac:dyDescent="0.25">
      <c r="B52" s="39"/>
      <c r="C52" s="31" t="s">
        <v>60</v>
      </c>
      <c r="D52" s="31" t="s">
        <v>61</v>
      </c>
      <c r="E52" s="40">
        <v>100</v>
      </c>
      <c r="F52" s="40">
        <v>0</v>
      </c>
      <c r="G52" s="34">
        <f t="shared" si="2"/>
        <v>0</v>
      </c>
      <c r="H52" s="40">
        <v>0</v>
      </c>
      <c r="I52" s="34">
        <f t="shared" si="3"/>
        <v>0</v>
      </c>
    </row>
    <row r="53" spans="2:9" ht="42" customHeight="1" x14ac:dyDescent="0.25">
      <c r="B53" s="39"/>
      <c r="C53" s="35" t="s">
        <v>62</v>
      </c>
      <c r="D53" s="35" t="s">
        <v>63</v>
      </c>
      <c r="E53" s="36">
        <v>100</v>
      </c>
      <c r="F53" s="43">
        <v>0</v>
      </c>
      <c r="G53" s="38">
        <f t="shared" si="2"/>
        <v>0</v>
      </c>
      <c r="H53" s="43">
        <v>0</v>
      </c>
      <c r="I53" s="38">
        <f t="shared" si="3"/>
        <v>0</v>
      </c>
    </row>
    <row r="54" spans="2:9" ht="26.25" customHeight="1" x14ac:dyDescent="0.25">
      <c r="B54" s="39"/>
      <c r="C54" s="35" t="s">
        <v>64</v>
      </c>
      <c r="D54" s="35" t="s">
        <v>65</v>
      </c>
      <c r="E54" s="43">
        <v>0</v>
      </c>
      <c r="F54" s="43">
        <v>0</v>
      </c>
      <c r="G54" s="38" t="e">
        <f t="shared" si="2"/>
        <v>#DIV/0!</v>
      </c>
      <c r="H54" s="43">
        <v>0</v>
      </c>
      <c r="I54" s="38" t="e">
        <f t="shared" si="3"/>
        <v>#DIV/0!</v>
      </c>
    </row>
    <row r="55" spans="2:9" ht="39" customHeight="1" x14ac:dyDescent="0.25">
      <c r="B55" s="39"/>
      <c r="C55" s="35" t="s">
        <v>66</v>
      </c>
      <c r="D55" s="35" t="s">
        <v>67</v>
      </c>
      <c r="E55" s="43">
        <v>0</v>
      </c>
      <c r="F55" s="43">
        <v>0</v>
      </c>
      <c r="G55" s="38" t="e">
        <f t="shared" si="2"/>
        <v>#DIV/0!</v>
      </c>
      <c r="H55" s="43">
        <v>0</v>
      </c>
      <c r="I55" s="38" t="e">
        <f t="shared" si="3"/>
        <v>#DIV/0!</v>
      </c>
    </row>
    <row r="56" spans="2:9" ht="18" customHeight="1" x14ac:dyDescent="0.25">
      <c r="B56" s="39"/>
      <c r="C56" s="31" t="s">
        <v>68</v>
      </c>
      <c r="D56" s="31" t="s">
        <v>69</v>
      </c>
      <c r="E56" s="32">
        <v>60226</v>
      </c>
      <c r="F56" s="33">
        <v>64803.31</v>
      </c>
      <c r="G56" s="34">
        <f t="shared" si="2"/>
        <v>107.600222495268</v>
      </c>
      <c r="H56" s="33">
        <v>72751.41</v>
      </c>
      <c r="I56" s="34">
        <f t="shared" si="3"/>
        <v>120.79734666091058</v>
      </c>
    </row>
    <row r="57" spans="2:9" ht="38.25" customHeight="1" x14ac:dyDescent="0.25">
      <c r="B57" s="39"/>
      <c r="C57" s="35" t="s">
        <v>70</v>
      </c>
      <c r="D57" s="35" t="s">
        <v>71</v>
      </c>
      <c r="E57" s="9">
        <v>57700</v>
      </c>
      <c r="F57" s="37">
        <v>63477.31</v>
      </c>
      <c r="G57" s="38">
        <f t="shared" si="2"/>
        <v>110.01266897747</v>
      </c>
      <c r="H57" s="37">
        <v>71125.41</v>
      </c>
      <c r="I57" s="38">
        <f t="shared" si="3"/>
        <v>123.26760831889084</v>
      </c>
    </row>
    <row r="58" spans="2:9" ht="18" customHeight="1" x14ac:dyDescent="0.25">
      <c r="B58" s="39"/>
      <c r="C58" s="31"/>
      <c r="D58" s="35" t="s">
        <v>72</v>
      </c>
      <c r="E58" s="9">
        <v>11000</v>
      </c>
      <c r="F58" s="37">
        <v>16813.560000000001</v>
      </c>
      <c r="G58" s="38">
        <f t="shared" si="2"/>
        <v>152.850545454545</v>
      </c>
      <c r="H58" s="37">
        <v>16813.560000000001</v>
      </c>
      <c r="I58" s="38">
        <f t="shared" si="3"/>
        <v>152.850545454545</v>
      </c>
    </row>
    <row r="59" spans="2:9" ht="18" customHeight="1" x14ac:dyDescent="0.25">
      <c r="B59" s="39"/>
      <c r="C59" s="31"/>
      <c r="D59" s="35" t="s">
        <v>73</v>
      </c>
      <c r="E59" s="9">
        <v>12000</v>
      </c>
      <c r="F59" s="37">
        <v>12635.52</v>
      </c>
      <c r="G59" s="38">
        <f t="shared" si="2"/>
        <v>105.29600000000001</v>
      </c>
      <c r="H59" s="37">
        <v>12635.52</v>
      </c>
      <c r="I59" s="38">
        <f t="shared" si="3"/>
        <v>105.29600000000001</v>
      </c>
    </row>
    <row r="60" spans="2:9" ht="18" customHeight="1" x14ac:dyDescent="0.25">
      <c r="B60" s="39"/>
      <c r="C60" s="31"/>
      <c r="D60" s="35" t="s">
        <v>74</v>
      </c>
      <c r="E60" s="9">
        <v>10000</v>
      </c>
      <c r="F60" s="37">
        <v>9627.24</v>
      </c>
      <c r="G60" s="38">
        <f t="shared" si="2"/>
        <v>96.272400000000005</v>
      </c>
      <c r="H60" s="37">
        <v>9627.24</v>
      </c>
      <c r="I60" s="38">
        <f t="shared" si="3"/>
        <v>96.272400000000005</v>
      </c>
    </row>
    <row r="61" spans="2:9" ht="18" customHeight="1" x14ac:dyDescent="0.25">
      <c r="B61" s="39"/>
      <c r="C61" s="31"/>
      <c r="D61" s="35" t="s">
        <v>75</v>
      </c>
      <c r="E61" s="9">
        <v>2000</v>
      </c>
      <c r="F61" s="37">
        <v>2576</v>
      </c>
      <c r="G61" s="38">
        <f t="shared" si="2"/>
        <v>128.80000000000001</v>
      </c>
      <c r="H61" s="37">
        <v>2576</v>
      </c>
      <c r="I61" s="38">
        <f t="shared" si="3"/>
        <v>128.80000000000001</v>
      </c>
    </row>
    <row r="62" spans="2:9" ht="18" customHeight="1" x14ac:dyDescent="0.25">
      <c r="B62" s="39"/>
      <c r="C62" s="31"/>
      <c r="D62" s="35" t="s">
        <v>76</v>
      </c>
      <c r="E62" s="9">
        <v>2000</v>
      </c>
      <c r="F62" s="37">
        <v>2781.18</v>
      </c>
      <c r="G62" s="38">
        <f t="shared" si="2"/>
        <v>139.059</v>
      </c>
      <c r="H62" s="37">
        <v>3000</v>
      </c>
      <c r="I62" s="38">
        <f t="shared" si="3"/>
        <v>150</v>
      </c>
    </row>
    <row r="63" spans="2:9" ht="18" customHeight="1" x14ac:dyDescent="0.25">
      <c r="B63" s="39"/>
      <c r="C63" s="31"/>
      <c r="D63" s="35" t="s">
        <v>77</v>
      </c>
      <c r="E63" s="9">
        <v>3000</v>
      </c>
      <c r="F63" s="37">
        <v>3331.8</v>
      </c>
      <c r="G63" s="38">
        <f t="shared" si="2"/>
        <v>111.06</v>
      </c>
      <c r="H63" s="37">
        <v>3331.8</v>
      </c>
      <c r="I63" s="38">
        <f t="shared" si="3"/>
        <v>111.06</v>
      </c>
    </row>
    <row r="64" spans="2:9" ht="18" customHeight="1" x14ac:dyDescent="0.25">
      <c r="B64" s="39"/>
      <c r="C64" s="31"/>
      <c r="D64" s="35" t="s">
        <v>78</v>
      </c>
      <c r="E64" s="9">
        <v>7000</v>
      </c>
      <c r="F64" s="37">
        <v>8570.7199999999993</v>
      </c>
      <c r="G64" s="38">
        <f t="shared" si="2"/>
        <v>122.438857142857</v>
      </c>
      <c r="H64" s="37">
        <v>9000</v>
      </c>
      <c r="I64" s="38">
        <f t="shared" si="3"/>
        <v>128.57142857142901</v>
      </c>
    </row>
    <row r="65" spans="2:9" ht="18" customHeight="1" x14ac:dyDescent="0.25">
      <c r="B65" s="39"/>
      <c r="C65" s="31"/>
      <c r="D65" s="35" t="s">
        <v>79</v>
      </c>
      <c r="E65" s="9">
        <v>5000</v>
      </c>
      <c r="F65" s="45">
        <v>0</v>
      </c>
      <c r="G65" s="38">
        <f t="shared" si="2"/>
        <v>0</v>
      </c>
      <c r="H65" s="9">
        <v>7000</v>
      </c>
      <c r="I65" s="38">
        <f t="shared" si="3"/>
        <v>140</v>
      </c>
    </row>
    <row r="66" spans="2:9" ht="18" customHeight="1" x14ac:dyDescent="0.25">
      <c r="B66" s="39"/>
      <c r="C66" s="31"/>
      <c r="D66" s="35" t="s">
        <v>80</v>
      </c>
      <c r="E66" s="36">
        <v>700</v>
      </c>
      <c r="F66" s="45">
        <v>250</v>
      </c>
      <c r="G66" s="38">
        <f t="shared" si="2"/>
        <v>35.714285714285701</v>
      </c>
      <c r="H66" s="45">
        <v>250</v>
      </c>
      <c r="I66" s="38">
        <f t="shared" si="3"/>
        <v>35.714285714285701</v>
      </c>
    </row>
    <row r="67" spans="2:9" ht="18" customHeight="1" x14ac:dyDescent="0.25">
      <c r="B67" s="39"/>
      <c r="C67" s="31"/>
      <c r="D67" s="35" t="s">
        <v>81</v>
      </c>
      <c r="E67" s="9">
        <v>2000</v>
      </c>
      <c r="F67" s="37">
        <v>1962.5</v>
      </c>
      <c r="G67" s="38">
        <f t="shared" ref="G67:G98" si="4">F67/E67*100</f>
        <v>98.125</v>
      </c>
      <c r="H67" s="37">
        <v>1962.5</v>
      </c>
      <c r="I67" s="38">
        <f t="shared" ref="I67:I98" si="5">H67/E67*100</f>
        <v>98.125</v>
      </c>
    </row>
    <row r="68" spans="2:9" ht="18" customHeight="1" x14ac:dyDescent="0.25">
      <c r="B68" s="39"/>
      <c r="C68" s="31"/>
      <c r="D68" s="35" t="s">
        <v>82</v>
      </c>
      <c r="E68" s="9">
        <v>3000</v>
      </c>
      <c r="F68" s="37">
        <v>4928.79</v>
      </c>
      <c r="G68" s="38">
        <f t="shared" si="4"/>
        <v>164.29300000000001</v>
      </c>
      <c r="H68" s="37">
        <v>4928.79</v>
      </c>
      <c r="I68" s="38">
        <f t="shared" si="5"/>
        <v>164.29300000000001</v>
      </c>
    </row>
    <row r="69" spans="2:9" ht="51" customHeight="1" x14ac:dyDescent="0.25">
      <c r="B69" s="31"/>
      <c r="C69" s="35" t="s">
        <v>83</v>
      </c>
      <c r="D69" s="35" t="s">
        <v>84</v>
      </c>
      <c r="E69" s="9">
        <v>2526</v>
      </c>
      <c r="F69" s="37">
        <v>1326</v>
      </c>
      <c r="G69" s="38">
        <f t="shared" si="4"/>
        <v>52.494061757719699</v>
      </c>
      <c r="H69" s="37">
        <v>1626</v>
      </c>
      <c r="I69" s="38">
        <f t="shared" si="5"/>
        <v>64.370546318289797</v>
      </c>
    </row>
    <row r="70" spans="2:9" ht="18" customHeight="1" x14ac:dyDescent="0.25">
      <c r="B70" s="31"/>
      <c r="C70" s="31"/>
      <c r="D70" s="35" t="s">
        <v>85</v>
      </c>
      <c r="E70" s="37">
        <v>300</v>
      </c>
      <c r="F70" s="45">
        <v>0</v>
      </c>
      <c r="G70" s="38">
        <f t="shared" si="4"/>
        <v>0</v>
      </c>
      <c r="H70" s="37">
        <v>300</v>
      </c>
      <c r="I70" s="38">
        <f t="shared" si="5"/>
        <v>100</v>
      </c>
    </row>
    <row r="71" spans="2:9" ht="18" customHeight="1" x14ac:dyDescent="0.25">
      <c r="B71" s="31"/>
      <c r="C71" s="31"/>
      <c r="D71" s="35" t="s">
        <v>86</v>
      </c>
      <c r="E71" s="9">
        <v>663</v>
      </c>
      <c r="F71" s="9">
        <v>663</v>
      </c>
      <c r="G71" s="38">
        <f t="shared" si="4"/>
        <v>100</v>
      </c>
      <c r="H71" s="9">
        <v>663</v>
      </c>
      <c r="I71" s="38">
        <f t="shared" si="5"/>
        <v>100</v>
      </c>
    </row>
    <row r="72" spans="2:9" ht="18" customHeight="1" x14ac:dyDescent="0.25">
      <c r="B72" s="31"/>
      <c r="C72" s="31"/>
      <c r="D72" s="35" t="s">
        <v>87</v>
      </c>
      <c r="E72" s="37">
        <v>500</v>
      </c>
      <c r="F72" s="37">
        <v>0</v>
      </c>
      <c r="G72" s="38">
        <f t="shared" si="4"/>
        <v>0</v>
      </c>
      <c r="H72" s="37">
        <v>0</v>
      </c>
      <c r="I72" s="38">
        <f t="shared" si="5"/>
        <v>0</v>
      </c>
    </row>
    <row r="73" spans="2:9" ht="18" customHeight="1" x14ac:dyDescent="0.25">
      <c r="B73" s="31"/>
      <c r="C73" s="31"/>
      <c r="D73" s="35" t="s">
        <v>88</v>
      </c>
      <c r="E73" s="9">
        <v>663</v>
      </c>
      <c r="F73" s="9">
        <v>663</v>
      </c>
      <c r="G73" s="38">
        <f t="shared" si="4"/>
        <v>100</v>
      </c>
      <c r="H73" s="9">
        <v>663</v>
      </c>
      <c r="I73" s="38">
        <f t="shared" si="5"/>
        <v>100</v>
      </c>
    </row>
    <row r="74" spans="2:9" ht="18" customHeight="1" x14ac:dyDescent="0.25">
      <c r="B74" s="31"/>
      <c r="C74" s="31"/>
      <c r="D74" s="35" t="s">
        <v>89</v>
      </c>
      <c r="E74" s="37">
        <v>400</v>
      </c>
      <c r="F74" s="45">
        <v>0</v>
      </c>
      <c r="G74" s="38">
        <f t="shared" si="4"/>
        <v>0</v>
      </c>
      <c r="H74" s="45">
        <v>0</v>
      </c>
      <c r="I74" s="38">
        <f t="shared" si="5"/>
        <v>0</v>
      </c>
    </row>
    <row r="75" spans="2:9" ht="18" customHeight="1" x14ac:dyDescent="0.25">
      <c r="B75" s="31"/>
      <c r="C75" s="31" t="s">
        <v>90</v>
      </c>
      <c r="D75" s="31" t="s">
        <v>91</v>
      </c>
      <c r="E75" s="40">
        <v>0</v>
      </c>
      <c r="F75" s="40">
        <v>0</v>
      </c>
      <c r="G75" s="34" t="e">
        <f t="shared" si="4"/>
        <v>#DIV/0!</v>
      </c>
      <c r="H75" s="40">
        <v>0</v>
      </c>
      <c r="I75" s="34" t="e">
        <f t="shared" si="5"/>
        <v>#DIV/0!</v>
      </c>
    </row>
    <row r="76" spans="2:9" ht="18" customHeight="1" x14ac:dyDescent="0.25">
      <c r="B76" s="31"/>
      <c r="C76" s="31" t="s">
        <v>92</v>
      </c>
      <c r="D76" s="31" t="s">
        <v>93</v>
      </c>
      <c r="E76" s="32">
        <v>3652</v>
      </c>
      <c r="F76" s="33">
        <v>2000</v>
      </c>
      <c r="G76" s="34">
        <f t="shared" si="4"/>
        <v>54.7645125958379</v>
      </c>
      <c r="H76" s="33">
        <v>2663</v>
      </c>
      <c r="I76" s="34">
        <f t="shared" si="5"/>
        <v>72.918948521358203</v>
      </c>
    </row>
    <row r="77" spans="2:9" ht="27" customHeight="1" x14ac:dyDescent="0.25">
      <c r="B77" s="31"/>
      <c r="C77" s="35" t="s">
        <v>94</v>
      </c>
      <c r="D77" s="35" t="s">
        <v>95</v>
      </c>
      <c r="E77" s="9">
        <v>1000</v>
      </c>
      <c r="F77" s="45">
        <v>0</v>
      </c>
      <c r="G77" s="38">
        <f t="shared" si="4"/>
        <v>0</v>
      </c>
      <c r="H77" s="45">
        <v>0</v>
      </c>
      <c r="I77" s="38">
        <f t="shared" si="5"/>
        <v>0</v>
      </c>
    </row>
    <row r="78" spans="2:9" ht="27" customHeight="1" x14ac:dyDescent="0.25">
      <c r="B78" s="31"/>
      <c r="C78" s="35" t="s">
        <v>96</v>
      </c>
      <c r="D78" s="35" t="s">
        <v>97</v>
      </c>
      <c r="E78" s="9">
        <v>2652</v>
      </c>
      <c r="F78" s="37">
        <v>2000</v>
      </c>
      <c r="G78" s="38">
        <f t="shared" si="4"/>
        <v>75.414781297134198</v>
      </c>
      <c r="H78" s="37">
        <v>2663</v>
      </c>
      <c r="I78" s="38">
        <f t="shared" si="5"/>
        <v>100.414781297134</v>
      </c>
    </row>
    <row r="79" spans="2:9" ht="18" customHeight="1" x14ac:dyDescent="0.25">
      <c r="B79" s="31"/>
      <c r="C79" s="35"/>
      <c r="D79" s="35" t="s">
        <v>98</v>
      </c>
      <c r="E79" s="9">
        <v>663</v>
      </c>
      <c r="F79" s="9">
        <v>663</v>
      </c>
      <c r="G79" s="38">
        <f t="shared" si="4"/>
        <v>100</v>
      </c>
      <c r="H79" s="9">
        <v>663</v>
      </c>
      <c r="I79" s="38">
        <f t="shared" si="5"/>
        <v>100</v>
      </c>
    </row>
    <row r="80" spans="2:9" ht="18" customHeight="1" x14ac:dyDescent="0.25">
      <c r="B80" s="31"/>
      <c r="C80" s="31"/>
      <c r="D80" s="35" t="s">
        <v>99</v>
      </c>
      <c r="E80" s="9">
        <v>663</v>
      </c>
      <c r="F80" s="45">
        <v>837</v>
      </c>
      <c r="G80" s="38">
        <f t="shared" si="4"/>
        <v>126.24434389140301</v>
      </c>
      <c r="H80" s="45">
        <v>837</v>
      </c>
      <c r="I80" s="38">
        <f t="shared" si="5"/>
        <v>126.24434389140301</v>
      </c>
    </row>
    <row r="81" spans="2:9" ht="18" customHeight="1" x14ac:dyDescent="0.25">
      <c r="B81" s="31"/>
      <c r="C81" s="31"/>
      <c r="D81" s="35" t="s">
        <v>100</v>
      </c>
      <c r="E81" s="9">
        <v>663</v>
      </c>
      <c r="F81" s="45">
        <v>0</v>
      </c>
      <c r="G81" s="38">
        <f t="shared" si="4"/>
        <v>0</v>
      </c>
      <c r="H81" s="9">
        <v>663</v>
      </c>
      <c r="I81" s="38">
        <f t="shared" si="5"/>
        <v>100</v>
      </c>
    </row>
    <row r="82" spans="2:9" ht="18" customHeight="1" x14ac:dyDescent="0.25">
      <c r="B82" s="31"/>
      <c r="C82" s="31"/>
      <c r="D82" s="35" t="s">
        <v>101</v>
      </c>
      <c r="E82" s="9">
        <v>663</v>
      </c>
      <c r="F82" s="45">
        <v>500</v>
      </c>
      <c r="G82" s="38">
        <f t="shared" si="4"/>
        <v>75.414781297134198</v>
      </c>
      <c r="H82" s="45">
        <v>500</v>
      </c>
      <c r="I82" s="38">
        <f t="shared" si="5"/>
        <v>75.414781297134198</v>
      </c>
    </row>
    <row r="83" spans="2:9" ht="27" customHeight="1" x14ac:dyDescent="0.25">
      <c r="B83" s="31"/>
      <c r="C83" s="35" t="s">
        <v>102</v>
      </c>
      <c r="D83" s="35" t="s">
        <v>103</v>
      </c>
      <c r="E83" s="43">
        <v>0</v>
      </c>
      <c r="F83" s="43">
        <v>0</v>
      </c>
      <c r="G83" s="38" t="e">
        <f t="shared" si="4"/>
        <v>#DIV/0!</v>
      </c>
      <c r="H83" s="43">
        <v>0</v>
      </c>
      <c r="I83" s="38" t="e">
        <f t="shared" si="5"/>
        <v>#DIV/0!</v>
      </c>
    </row>
    <row r="84" spans="2:9" ht="18" customHeight="1" x14ac:dyDescent="0.25">
      <c r="B84" s="27" t="s">
        <v>17</v>
      </c>
      <c r="C84" s="27"/>
      <c r="D84" s="27" t="s">
        <v>104</v>
      </c>
      <c r="E84" s="28">
        <v>35000</v>
      </c>
      <c r="F84" s="28">
        <v>26328.240000000002</v>
      </c>
      <c r="G84" s="29">
        <f t="shared" si="4"/>
        <v>75.223542857142903</v>
      </c>
      <c r="H84" s="28">
        <v>31430.86</v>
      </c>
      <c r="I84" s="42">
        <f t="shared" si="5"/>
        <v>89.802457142857136</v>
      </c>
    </row>
    <row r="85" spans="2:9" ht="18" customHeight="1" x14ac:dyDescent="0.25">
      <c r="B85" s="31"/>
      <c r="C85" s="31" t="s">
        <v>105</v>
      </c>
      <c r="D85" s="31" t="s">
        <v>106</v>
      </c>
      <c r="E85" s="32">
        <v>2300</v>
      </c>
      <c r="F85" s="40">
        <v>0</v>
      </c>
      <c r="G85" s="34">
        <f t="shared" si="4"/>
        <v>0</v>
      </c>
      <c r="H85" s="32">
        <v>1000</v>
      </c>
      <c r="I85" s="34">
        <f t="shared" si="5"/>
        <v>43.478260869565197</v>
      </c>
    </row>
    <row r="86" spans="2:9" ht="42" customHeight="1" x14ac:dyDescent="0.25">
      <c r="B86" s="31"/>
      <c r="C86" s="46" t="s">
        <v>107</v>
      </c>
      <c r="D86" s="35" t="s">
        <v>108</v>
      </c>
      <c r="E86" s="9">
        <v>2000</v>
      </c>
      <c r="F86" s="43">
        <v>0</v>
      </c>
      <c r="G86" s="38">
        <f t="shared" si="4"/>
        <v>0</v>
      </c>
      <c r="H86" s="43">
        <v>0</v>
      </c>
      <c r="I86" s="38">
        <f t="shared" si="5"/>
        <v>0</v>
      </c>
    </row>
    <row r="87" spans="2:9" ht="54.75" customHeight="1" x14ac:dyDescent="0.25">
      <c r="B87" s="31"/>
      <c r="C87" s="35" t="s">
        <v>109</v>
      </c>
      <c r="D87" s="35" t="s">
        <v>110</v>
      </c>
      <c r="E87" s="36">
        <v>300</v>
      </c>
      <c r="F87" s="43">
        <v>0</v>
      </c>
      <c r="G87" s="38">
        <f t="shared" si="4"/>
        <v>0</v>
      </c>
      <c r="H87" s="9">
        <v>1000</v>
      </c>
      <c r="I87" s="38">
        <f t="shared" si="5"/>
        <v>333.33333333333297</v>
      </c>
    </row>
    <row r="88" spans="2:9" ht="18" customHeight="1" x14ac:dyDescent="0.25">
      <c r="B88" s="39"/>
      <c r="C88" s="31" t="s">
        <v>111</v>
      </c>
      <c r="D88" s="31" t="s">
        <v>112</v>
      </c>
      <c r="E88" s="41">
        <v>100</v>
      </c>
      <c r="F88" s="40">
        <v>0</v>
      </c>
      <c r="G88" s="34">
        <f t="shared" si="4"/>
        <v>0</v>
      </c>
      <c r="H88" s="40">
        <v>0</v>
      </c>
      <c r="I88" s="34">
        <f t="shared" si="5"/>
        <v>0</v>
      </c>
    </row>
    <row r="89" spans="2:9" ht="54" customHeight="1" x14ac:dyDescent="0.25">
      <c r="B89" s="39"/>
      <c r="C89" s="35" t="s">
        <v>113</v>
      </c>
      <c r="D89" s="35" t="s">
        <v>114</v>
      </c>
      <c r="E89" s="36">
        <v>100</v>
      </c>
      <c r="F89" s="43">
        <v>0</v>
      </c>
      <c r="G89" s="38">
        <f t="shared" si="4"/>
        <v>0</v>
      </c>
      <c r="H89" s="43">
        <v>0</v>
      </c>
      <c r="I89" s="38">
        <f t="shared" si="5"/>
        <v>0</v>
      </c>
    </row>
    <row r="90" spans="2:9" ht="18" customHeight="1" x14ac:dyDescent="0.25">
      <c r="B90" s="39"/>
      <c r="C90" s="31" t="s">
        <v>115</v>
      </c>
      <c r="D90" s="31" t="s">
        <v>116</v>
      </c>
      <c r="E90" s="32">
        <v>8400</v>
      </c>
      <c r="F90" s="32">
        <v>5378.03</v>
      </c>
      <c r="G90" s="34">
        <f t="shared" si="4"/>
        <v>64.024166666666702</v>
      </c>
      <c r="H90" s="32">
        <v>7578.65</v>
      </c>
      <c r="I90" s="34">
        <f t="shared" si="5"/>
        <v>90.222023809523805</v>
      </c>
    </row>
    <row r="91" spans="2:9" ht="18" customHeight="1" x14ac:dyDescent="0.25">
      <c r="B91" s="39"/>
      <c r="C91" s="35" t="s">
        <v>117</v>
      </c>
      <c r="D91" s="35" t="s">
        <v>118</v>
      </c>
      <c r="E91" s="9">
        <v>8300</v>
      </c>
      <c r="F91" s="9">
        <v>5378.03</v>
      </c>
      <c r="G91" s="38">
        <f t="shared" si="4"/>
        <v>64.7955421686747</v>
      </c>
      <c r="H91" s="9">
        <v>7578.65</v>
      </c>
      <c r="I91" s="38">
        <f t="shared" si="5"/>
        <v>91.3090361445783</v>
      </c>
    </row>
    <row r="92" spans="2:9" ht="18" customHeight="1" x14ac:dyDescent="0.25">
      <c r="B92" s="39"/>
      <c r="C92" s="31"/>
      <c r="D92" s="35" t="s">
        <v>119</v>
      </c>
      <c r="E92" s="36">
        <v>500</v>
      </c>
      <c r="F92" s="35">
        <v>198.75</v>
      </c>
      <c r="G92" s="38">
        <f t="shared" si="4"/>
        <v>39.75</v>
      </c>
      <c r="H92" s="35">
        <v>198.75</v>
      </c>
      <c r="I92" s="38">
        <f t="shared" si="5"/>
        <v>39.75</v>
      </c>
    </row>
    <row r="93" spans="2:9" ht="18" customHeight="1" x14ac:dyDescent="0.25">
      <c r="B93" s="39"/>
      <c r="C93" s="31"/>
      <c r="D93" s="35" t="s">
        <v>120</v>
      </c>
      <c r="E93" s="9">
        <v>2000</v>
      </c>
      <c r="F93" s="9">
        <v>1456.25</v>
      </c>
      <c r="G93" s="38">
        <f t="shared" si="4"/>
        <v>72.8125</v>
      </c>
      <c r="H93" s="9">
        <v>1456.25</v>
      </c>
      <c r="I93" s="38">
        <f t="shared" si="5"/>
        <v>72.8125</v>
      </c>
    </row>
    <row r="94" spans="2:9" ht="18" customHeight="1" x14ac:dyDescent="0.25">
      <c r="B94" s="39"/>
      <c r="C94" s="31"/>
      <c r="D94" s="35" t="s">
        <v>121</v>
      </c>
      <c r="E94" s="9">
        <v>500</v>
      </c>
      <c r="F94" s="47">
        <v>0</v>
      </c>
      <c r="G94" s="38">
        <f t="shared" si="4"/>
        <v>0</v>
      </c>
      <c r="H94" s="47">
        <v>0</v>
      </c>
      <c r="I94" s="38">
        <f t="shared" si="5"/>
        <v>0</v>
      </c>
    </row>
    <row r="95" spans="2:9" ht="18" customHeight="1" x14ac:dyDescent="0.25">
      <c r="B95" s="39"/>
      <c r="C95" s="31"/>
      <c r="D95" s="35" t="s">
        <v>122</v>
      </c>
      <c r="E95" s="9">
        <v>1500</v>
      </c>
      <c r="F95" s="9">
        <v>1843.52</v>
      </c>
      <c r="G95" s="38">
        <f t="shared" si="4"/>
        <v>122.901333333333</v>
      </c>
      <c r="H95" s="9">
        <v>1843.52</v>
      </c>
      <c r="I95" s="38">
        <f t="shared" si="5"/>
        <v>122.901333333333</v>
      </c>
    </row>
    <row r="96" spans="2:9" ht="18" customHeight="1" x14ac:dyDescent="0.25">
      <c r="B96" s="39"/>
      <c r="C96" s="31"/>
      <c r="D96" s="35" t="s">
        <v>123</v>
      </c>
      <c r="E96" s="9">
        <v>3000</v>
      </c>
      <c r="F96" s="9">
        <v>1299.3800000000001</v>
      </c>
      <c r="G96" s="38">
        <f t="shared" si="4"/>
        <v>43.312666666666701</v>
      </c>
      <c r="H96" s="9">
        <v>3500</v>
      </c>
      <c r="I96" s="38">
        <f t="shared" si="5"/>
        <v>116.66666666666667</v>
      </c>
    </row>
    <row r="97" spans="2:9" ht="18" customHeight="1" x14ac:dyDescent="0.25">
      <c r="B97" s="39"/>
      <c r="C97" s="31"/>
      <c r="D97" s="35" t="s">
        <v>124</v>
      </c>
      <c r="E97" s="43">
        <v>800</v>
      </c>
      <c r="F97" s="35">
        <v>580.13</v>
      </c>
      <c r="G97" s="38">
        <f t="shared" si="4"/>
        <v>72.516249999999999</v>
      </c>
      <c r="H97" s="35">
        <v>580.13</v>
      </c>
      <c r="I97" s="38">
        <f t="shared" si="5"/>
        <v>72.516249999999999</v>
      </c>
    </row>
    <row r="98" spans="2:9" ht="27" customHeight="1" x14ac:dyDescent="0.25">
      <c r="B98" s="39"/>
      <c r="C98" s="35" t="s">
        <v>125</v>
      </c>
      <c r="D98" s="35" t="s">
        <v>126</v>
      </c>
      <c r="E98" s="36">
        <v>100</v>
      </c>
      <c r="F98" s="43">
        <v>0</v>
      </c>
      <c r="G98" s="38">
        <f t="shared" si="4"/>
        <v>0</v>
      </c>
      <c r="H98" s="43">
        <v>0</v>
      </c>
      <c r="I98" s="38">
        <f t="shared" si="5"/>
        <v>0</v>
      </c>
    </row>
    <row r="99" spans="2:9" ht="39" customHeight="1" x14ac:dyDescent="0.25">
      <c r="B99" s="39"/>
      <c r="C99" s="35" t="s">
        <v>127</v>
      </c>
      <c r="D99" s="35" t="s">
        <v>128</v>
      </c>
      <c r="E99" s="43">
        <v>0</v>
      </c>
      <c r="F99" s="43">
        <v>0</v>
      </c>
      <c r="G99" s="38" t="e">
        <f t="shared" ref="G99:G136" si="6">F99/E99*100</f>
        <v>#DIV/0!</v>
      </c>
      <c r="H99" s="43">
        <v>0</v>
      </c>
      <c r="I99" s="38" t="e">
        <f t="shared" ref="I99:I136" si="7">H99/E99*100</f>
        <v>#DIV/0!</v>
      </c>
    </row>
    <row r="100" spans="2:9" ht="18" customHeight="1" x14ac:dyDescent="0.25">
      <c r="B100" s="39"/>
      <c r="C100" s="31" t="s">
        <v>129</v>
      </c>
      <c r="D100" s="31" t="s">
        <v>130</v>
      </c>
      <c r="E100" s="32">
        <v>1700</v>
      </c>
      <c r="F100" s="48">
        <v>275</v>
      </c>
      <c r="G100" s="34">
        <f t="shared" si="6"/>
        <v>16.176470588235301</v>
      </c>
      <c r="H100" s="48">
        <v>500</v>
      </c>
      <c r="I100" s="34">
        <f t="shared" si="7"/>
        <v>29.411764705882401</v>
      </c>
    </row>
    <row r="101" spans="2:9" ht="27" customHeight="1" x14ac:dyDescent="0.25">
      <c r="B101" s="39"/>
      <c r="C101" s="35" t="s">
        <v>131</v>
      </c>
      <c r="D101" s="35" t="s">
        <v>132</v>
      </c>
      <c r="E101" s="36">
        <v>200</v>
      </c>
      <c r="F101" s="43">
        <v>0</v>
      </c>
      <c r="G101" s="38">
        <f t="shared" si="6"/>
        <v>0</v>
      </c>
      <c r="H101" s="43">
        <v>0</v>
      </c>
      <c r="I101" s="38">
        <f t="shared" si="7"/>
        <v>0</v>
      </c>
    </row>
    <row r="102" spans="2:9" ht="18" customHeight="1" x14ac:dyDescent="0.25">
      <c r="B102" s="39"/>
      <c r="C102" s="35" t="s">
        <v>133</v>
      </c>
      <c r="D102" s="35" t="s">
        <v>134</v>
      </c>
      <c r="E102" s="9">
        <v>1500</v>
      </c>
      <c r="F102" s="47">
        <v>275</v>
      </c>
      <c r="G102" s="38">
        <f t="shared" si="6"/>
        <v>18.3333333333333</v>
      </c>
      <c r="H102" s="47">
        <v>500</v>
      </c>
      <c r="I102" s="38">
        <f t="shared" si="7"/>
        <v>33.3333333333333</v>
      </c>
    </row>
    <row r="103" spans="2:9" ht="18" customHeight="1" x14ac:dyDescent="0.25">
      <c r="B103" s="39"/>
      <c r="C103" s="31" t="s">
        <v>135</v>
      </c>
      <c r="D103" s="31" t="s">
        <v>136</v>
      </c>
      <c r="E103" s="32">
        <v>4000</v>
      </c>
      <c r="F103" s="32">
        <v>3152.71</v>
      </c>
      <c r="G103" s="34">
        <f t="shared" si="6"/>
        <v>78.817750000000004</v>
      </c>
      <c r="H103" s="32">
        <v>3152.71</v>
      </c>
      <c r="I103" s="34">
        <f t="shared" si="7"/>
        <v>78.817750000000004</v>
      </c>
    </row>
    <row r="104" spans="2:9" ht="29.25" customHeight="1" x14ac:dyDescent="0.25">
      <c r="B104" s="39"/>
      <c r="C104" s="35" t="s">
        <v>137</v>
      </c>
      <c r="D104" s="35" t="s">
        <v>138</v>
      </c>
      <c r="E104" s="37">
        <v>0</v>
      </c>
      <c r="F104" s="37">
        <v>0</v>
      </c>
      <c r="G104" s="38" t="e">
        <f t="shared" si="6"/>
        <v>#DIV/0!</v>
      </c>
      <c r="H104" s="37">
        <v>0</v>
      </c>
      <c r="I104" s="38" t="e">
        <f t="shared" si="7"/>
        <v>#DIV/0!</v>
      </c>
    </row>
    <row r="105" spans="2:9" ht="18" customHeight="1" x14ac:dyDescent="0.25">
      <c r="B105" s="39"/>
      <c r="C105" s="35" t="s">
        <v>139</v>
      </c>
      <c r="D105" s="35" t="s">
        <v>140</v>
      </c>
      <c r="E105" s="9">
        <v>4000</v>
      </c>
      <c r="F105" s="9">
        <v>3152.71</v>
      </c>
      <c r="G105" s="38">
        <f t="shared" si="6"/>
        <v>78.817750000000004</v>
      </c>
      <c r="H105" s="9">
        <v>3152.71</v>
      </c>
      <c r="I105" s="38">
        <f t="shared" si="7"/>
        <v>78.817750000000004</v>
      </c>
    </row>
    <row r="106" spans="2:9" ht="42" customHeight="1" x14ac:dyDescent="0.25">
      <c r="B106" s="39"/>
      <c r="C106" s="35" t="s">
        <v>141</v>
      </c>
      <c r="D106" s="35" t="s">
        <v>142</v>
      </c>
      <c r="E106" s="37">
        <v>0</v>
      </c>
      <c r="F106" s="37">
        <v>0</v>
      </c>
      <c r="G106" s="38" t="e">
        <f t="shared" si="6"/>
        <v>#DIV/0!</v>
      </c>
      <c r="H106" s="37">
        <v>0</v>
      </c>
      <c r="I106" s="38" t="e">
        <f t="shared" si="7"/>
        <v>#DIV/0!</v>
      </c>
    </row>
    <row r="107" spans="2:9" ht="18" customHeight="1" x14ac:dyDescent="0.25">
      <c r="B107" s="39"/>
      <c r="C107" s="31" t="s">
        <v>143</v>
      </c>
      <c r="D107" s="31" t="s">
        <v>144</v>
      </c>
      <c r="E107" s="32">
        <v>10000</v>
      </c>
      <c r="F107" s="32">
        <v>8199.5</v>
      </c>
      <c r="G107" s="34">
        <f t="shared" si="6"/>
        <v>81.995000000000005</v>
      </c>
      <c r="H107" s="32">
        <v>8199.5</v>
      </c>
      <c r="I107" s="34">
        <f t="shared" si="7"/>
        <v>81.995000000000005</v>
      </c>
    </row>
    <row r="108" spans="2:9" ht="42" customHeight="1" x14ac:dyDescent="0.25">
      <c r="B108" s="39"/>
      <c r="C108" s="35" t="s">
        <v>145</v>
      </c>
      <c r="D108" s="35" t="s">
        <v>146</v>
      </c>
      <c r="E108" s="9">
        <v>4000</v>
      </c>
      <c r="F108" s="35">
        <v>880.75</v>
      </c>
      <c r="G108" s="38">
        <f t="shared" si="6"/>
        <v>22.018750000000001</v>
      </c>
      <c r="H108" s="35">
        <v>880.75</v>
      </c>
      <c r="I108" s="38">
        <f t="shared" si="7"/>
        <v>22.018750000000001</v>
      </c>
    </row>
    <row r="109" spans="2:9" ht="42" customHeight="1" x14ac:dyDescent="0.25">
      <c r="B109" s="39"/>
      <c r="C109" s="35" t="s">
        <v>147</v>
      </c>
      <c r="D109" s="35" t="s">
        <v>148</v>
      </c>
      <c r="E109" s="9">
        <v>6000</v>
      </c>
      <c r="F109" s="9">
        <v>7318.75</v>
      </c>
      <c r="G109" s="38">
        <f t="shared" si="6"/>
        <v>121.979166666667</v>
      </c>
      <c r="H109" s="9">
        <v>7318.75</v>
      </c>
      <c r="I109" s="38">
        <f t="shared" si="7"/>
        <v>121.979166666667</v>
      </c>
    </row>
    <row r="110" spans="2:9" ht="45" customHeight="1" x14ac:dyDescent="0.25">
      <c r="B110" s="39"/>
      <c r="C110" s="31" t="s">
        <v>149</v>
      </c>
      <c r="D110" s="31" t="s">
        <v>150</v>
      </c>
      <c r="E110" s="32">
        <v>8500</v>
      </c>
      <c r="F110" s="32">
        <v>9323</v>
      </c>
      <c r="G110" s="34">
        <f t="shared" si="6"/>
        <v>109.68235294117601</v>
      </c>
      <c r="H110" s="32">
        <v>11000</v>
      </c>
      <c r="I110" s="34">
        <f t="shared" si="7"/>
        <v>129.41176470588201</v>
      </c>
    </row>
    <row r="111" spans="2:9" ht="18" customHeight="1" x14ac:dyDescent="0.25">
      <c r="B111" s="39"/>
      <c r="C111" s="31"/>
      <c r="D111" s="35" t="s">
        <v>151</v>
      </c>
      <c r="E111" s="9">
        <v>7500</v>
      </c>
      <c r="F111" s="9">
        <v>8955</v>
      </c>
      <c r="G111" s="38">
        <f t="shared" si="6"/>
        <v>119.4</v>
      </c>
      <c r="H111" s="9">
        <v>10000</v>
      </c>
      <c r="I111" s="38">
        <f t="shared" si="7"/>
        <v>133.333333333333</v>
      </c>
    </row>
    <row r="112" spans="2:9" ht="18" customHeight="1" x14ac:dyDescent="0.25">
      <c r="B112" s="39"/>
      <c r="C112" s="31"/>
      <c r="D112" s="35" t="s">
        <v>152</v>
      </c>
      <c r="E112" s="9">
        <v>1000</v>
      </c>
      <c r="F112" s="47">
        <v>368</v>
      </c>
      <c r="G112" s="38">
        <f t="shared" si="6"/>
        <v>36.799999999999997</v>
      </c>
      <c r="H112" s="9">
        <v>1000</v>
      </c>
      <c r="I112" s="38">
        <f t="shared" si="7"/>
        <v>100</v>
      </c>
    </row>
    <row r="113" spans="2:9" ht="18" customHeight="1" x14ac:dyDescent="0.25">
      <c r="B113" s="27" t="s">
        <v>19</v>
      </c>
      <c r="C113" s="27"/>
      <c r="D113" s="27" t="s">
        <v>153</v>
      </c>
      <c r="E113" s="28">
        <v>13700</v>
      </c>
      <c r="F113" s="28">
        <v>11518.31</v>
      </c>
      <c r="G113" s="29">
        <f t="shared" si="6"/>
        <v>84.075255474452504</v>
      </c>
      <c r="H113" s="28">
        <v>11518.31</v>
      </c>
      <c r="I113" s="42">
        <f t="shared" si="7"/>
        <v>84.075255474452504</v>
      </c>
    </row>
    <row r="114" spans="2:9" ht="18" customHeight="1" x14ac:dyDescent="0.25">
      <c r="B114" s="31"/>
      <c r="C114" s="31" t="s">
        <v>154</v>
      </c>
      <c r="D114" s="31" t="s">
        <v>155</v>
      </c>
      <c r="E114" s="33">
        <v>500</v>
      </c>
      <c r="F114" s="33">
        <v>0</v>
      </c>
      <c r="G114" s="49">
        <f t="shared" si="6"/>
        <v>0</v>
      </c>
      <c r="H114" s="33">
        <v>0</v>
      </c>
      <c r="I114" s="34">
        <f t="shared" si="7"/>
        <v>0</v>
      </c>
    </row>
    <row r="115" spans="2:9" ht="27" customHeight="1" x14ac:dyDescent="0.25">
      <c r="B115" s="31"/>
      <c r="C115" s="35" t="s">
        <v>156</v>
      </c>
      <c r="D115" s="35" t="s">
        <v>157</v>
      </c>
      <c r="E115" s="37">
        <v>0</v>
      </c>
      <c r="F115" s="37">
        <v>0</v>
      </c>
      <c r="G115" s="50" t="e">
        <f t="shared" si="6"/>
        <v>#DIV/0!</v>
      </c>
      <c r="H115" s="37">
        <v>0</v>
      </c>
      <c r="I115" s="38" t="e">
        <f t="shared" si="7"/>
        <v>#DIV/0!</v>
      </c>
    </row>
    <row r="116" spans="2:9" ht="27" customHeight="1" x14ac:dyDescent="0.25">
      <c r="B116" s="31"/>
      <c r="C116" s="35" t="s">
        <v>158</v>
      </c>
      <c r="D116" s="35" t="s">
        <v>159</v>
      </c>
      <c r="E116" s="37">
        <v>500</v>
      </c>
      <c r="F116" s="37">
        <v>0</v>
      </c>
      <c r="G116" s="50">
        <f t="shared" si="6"/>
        <v>0</v>
      </c>
      <c r="H116" s="37">
        <v>0</v>
      </c>
      <c r="I116" s="38">
        <f t="shared" si="7"/>
        <v>0</v>
      </c>
    </row>
    <row r="117" spans="2:9" ht="18" customHeight="1" x14ac:dyDescent="0.25">
      <c r="B117" s="51"/>
      <c r="C117" s="31" t="s">
        <v>160</v>
      </c>
      <c r="D117" s="31" t="s">
        <v>161</v>
      </c>
      <c r="E117" s="41">
        <v>200</v>
      </c>
      <c r="F117" s="40">
        <v>0</v>
      </c>
      <c r="G117" s="49">
        <f t="shared" si="6"/>
        <v>0</v>
      </c>
      <c r="H117" s="40">
        <v>0</v>
      </c>
      <c r="I117" s="34">
        <f t="shared" si="7"/>
        <v>0</v>
      </c>
    </row>
    <row r="118" spans="2:9" ht="51" customHeight="1" x14ac:dyDescent="0.25">
      <c r="B118" s="51"/>
      <c r="C118" s="35" t="s">
        <v>162</v>
      </c>
      <c r="D118" s="35" t="s">
        <v>163</v>
      </c>
      <c r="E118" s="36">
        <v>200</v>
      </c>
      <c r="F118" s="43">
        <v>0</v>
      </c>
      <c r="G118" s="50">
        <f t="shared" si="6"/>
        <v>0</v>
      </c>
      <c r="H118" s="43">
        <v>0</v>
      </c>
      <c r="I118" s="38">
        <f t="shared" si="7"/>
        <v>0</v>
      </c>
    </row>
    <row r="119" spans="2:9" ht="55.5" customHeight="1" x14ac:dyDescent="0.25">
      <c r="B119" s="51"/>
      <c r="C119" s="35" t="s">
        <v>164</v>
      </c>
      <c r="D119" s="35" t="s">
        <v>165</v>
      </c>
      <c r="E119" s="37">
        <v>0</v>
      </c>
      <c r="F119" s="43">
        <v>0</v>
      </c>
      <c r="G119" s="50" t="e">
        <f t="shared" si="6"/>
        <v>#DIV/0!</v>
      </c>
      <c r="H119" s="43">
        <v>0</v>
      </c>
      <c r="I119" s="38" t="e">
        <f t="shared" si="7"/>
        <v>#DIV/0!</v>
      </c>
    </row>
    <row r="120" spans="2:9" ht="40.5" customHeight="1" x14ac:dyDescent="0.25">
      <c r="B120" s="51"/>
      <c r="C120" s="35" t="s">
        <v>166</v>
      </c>
      <c r="D120" s="35" t="s">
        <v>67</v>
      </c>
      <c r="E120" s="37">
        <v>0</v>
      </c>
      <c r="F120" s="43">
        <v>0</v>
      </c>
      <c r="G120" s="50" t="e">
        <f t="shared" si="6"/>
        <v>#DIV/0!</v>
      </c>
      <c r="H120" s="43">
        <v>0</v>
      </c>
      <c r="I120" s="38" t="e">
        <f t="shared" si="7"/>
        <v>#DIV/0!</v>
      </c>
    </row>
    <row r="121" spans="2:9" ht="20.25" customHeight="1" x14ac:dyDescent="0.25">
      <c r="B121" s="51"/>
      <c r="C121" s="35" t="s">
        <v>167</v>
      </c>
      <c r="D121" s="35" t="s">
        <v>168</v>
      </c>
      <c r="E121" s="37">
        <v>0</v>
      </c>
      <c r="F121" s="37">
        <v>0</v>
      </c>
      <c r="G121" s="50" t="e">
        <f t="shared" si="6"/>
        <v>#DIV/0!</v>
      </c>
      <c r="H121" s="37">
        <v>0</v>
      </c>
      <c r="I121" s="38" t="e">
        <f t="shared" si="7"/>
        <v>#DIV/0!</v>
      </c>
    </row>
    <row r="122" spans="2:9" ht="18" customHeight="1" x14ac:dyDescent="0.25">
      <c r="B122" s="35"/>
      <c r="C122" s="31" t="s">
        <v>169</v>
      </c>
      <c r="D122" s="31" t="s">
        <v>170</v>
      </c>
      <c r="E122" s="32">
        <v>13000</v>
      </c>
      <c r="F122" s="32">
        <v>11518.31</v>
      </c>
      <c r="G122" s="49">
        <f t="shared" si="6"/>
        <v>88.602384615384594</v>
      </c>
      <c r="H122" s="32">
        <v>11518.31</v>
      </c>
      <c r="I122" s="34">
        <f t="shared" si="7"/>
        <v>88.602384615384594</v>
      </c>
    </row>
    <row r="123" spans="2:9" ht="18" customHeight="1" x14ac:dyDescent="0.25">
      <c r="B123" s="35"/>
      <c r="C123" s="35" t="s">
        <v>171</v>
      </c>
      <c r="D123" s="35" t="s">
        <v>172</v>
      </c>
      <c r="E123" s="9">
        <v>2000</v>
      </c>
      <c r="F123" s="35">
        <v>987.11</v>
      </c>
      <c r="G123" s="50">
        <f t="shared" si="6"/>
        <v>49.355499999999999</v>
      </c>
      <c r="H123" s="35">
        <v>987.11</v>
      </c>
      <c r="I123" s="38">
        <f t="shared" si="7"/>
        <v>49.355499999999999</v>
      </c>
    </row>
    <row r="124" spans="2:9" ht="18" customHeight="1" x14ac:dyDescent="0.25">
      <c r="B124" s="35"/>
      <c r="C124" s="35" t="s">
        <v>173</v>
      </c>
      <c r="D124" s="35" t="s">
        <v>174</v>
      </c>
      <c r="E124" s="9">
        <v>2000</v>
      </c>
      <c r="F124" s="9">
        <v>1101.2</v>
      </c>
      <c r="G124" s="50">
        <f t="shared" si="6"/>
        <v>55.06</v>
      </c>
      <c r="H124" s="9">
        <v>1101.2</v>
      </c>
      <c r="I124" s="38">
        <f t="shared" si="7"/>
        <v>55.06</v>
      </c>
    </row>
    <row r="125" spans="2:9" ht="65.25" customHeight="1" x14ac:dyDescent="0.25">
      <c r="B125" s="35"/>
      <c r="C125" s="35" t="s">
        <v>175</v>
      </c>
      <c r="D125" s="35" t="s">
        <v>176</v>
      </c>
      <c r="E125" s="9">
        <v>9000</v>
      </c>
      <c r="F125" s="9">
        <v>9430</v>
      </c>
      <c r="G125" s="50">
        <f t="shared" si="6"/>
        <v>104.777777777778</v>
      </c>
      <c r="H125" s="9">
        <v>9430</v>
      </c>
      <c r="I125" s="38">
        <f t="shared" si="7"/>
        <v>104.777777777778</v>
      </c>
    </row>
    <row r="126" spans="2:9" ht="18" customHeight="1" x14ac:dyDescent="0.25">
      <c r="B126" s="35"/>
      <c r="C126" s="35"/>
      <c r="D126" s="35" t="s">
        <v>177</v>
      </c>
      <c r="E126" s="9">
        <v>1000</v>
      </c>
      <c r="F126" s="43">
        <v>0</v>
      </c>
      <c r="G126" s="50">
        <f t="shared" si="6"/>
        <v>0</v>
      </c>
      <c r="H126" s="43">
        <v>0</v>
      </c>
      <c r="I126" s="38">
        <f t="shared" si="7"/>
        <v>0</v>
      </c>
    </row>
    <row r="127" spans="2:9" ht="18" customHeight="1" x14ac:dyDescent="0.25">
      <c r="B127" s="35"/>
      <c r="C127" s="35"/>
      <c r="D127" s="35" t="s">
        <v>178</v>
      </c>
      <c r="E127" s="9">
        <v>8000</v>
      </c>
      <c r="F127" s="9">
        <v>9430</v>
      </c>
      <c r="G127" s="50">
        <f t="shared" si="6"/>
        <v>117.875</v>
      </c>
      <c r="H127" s="9">
        <v>9430</v>
      </c>
      <c r="I127" s="38">
        <f t="shared" si="7"/>
        <v>117.875</v>
      </c>
    </row>
    <row r="128" spans="2:9" ht="18" customHeight="1" x14ac:dyDescent="0.25">
      <c r="B128" s="52" t="s">
        <v>21</v>
      </c>
      <c r="C128" s="27"/>
      <c r="D128" s="27" t="s">
        <v>179</v>
      </c>
      <c r="E128" s="53">
        <v>0</v>
      </c>
      <c r="F128" s="53">
        <v>0</v>
      </c>
      <c r="G128" s="29" t="e">
        <f t="shared" si="6"/>
        <v>#DIV/0!</v>
      </c>
      <c r="H128" s="53">
        <v>0</v>
      </c>
      <c r="I128" s="42" t="e">
        <f t="shared" si="7"/>
        <v>#DIV/0!</v>
      </c>
    </row>
    <row r="129" spans="2:9" ht="18" customHeight="1" x14ac:dyDescent="0.25">
      <c r="B129" s="35"/>
      <c r="C129" s="35" t="s">
        <v>180</v>
      </c>
      <c r="D129" s="35" t="s">
        <v>181</v>
      </c>
      <c r="E129" s="37">
        <v>0</v>
      </c>
      <c r="F129" s="43">
        <v>0</v>
      </c>
      <c r="G129" s="50" t="e">
        <f t="shared" si="6"/>
        <v>#DIV/0!</v>
      </c>
      <c r="H129" s="43">
        <v>0</v>
      </c>
      <c r="I129" s="38" t="e">
        <f t="shared" si="7"/>
        <v>#DIV/0!</v>
      </c>
    </row>
    <row r="130" spans="2:9" ht="18" customHeight="1" x14ac:dyDescent="0.25">
      <c r="B130" s="35"/>
      <c r="C130" s="35" t="s">
        <v>182</v>
      </c>
      <c r="D130" s="35" t="s">
        <v>183</v>
      </c>
      <c r="E130" s="37">
        <v>0</v>
      </c>
      <c r="F130" s="43">
        <v>0</v>
      </c>
      <c r="G130" s="50" t="e">
        <f t="shared" si="6"/>
        <v>#DIV/0!</v>
      </c>
      <c r="H130" s="43">
        <v>0</v>
      </c>
      <c r="I130" s="38" t="e">
        <f t="shared" si="7"/>
        <v>#DIV/0!</v>
      </c>
    </row>
    <row r="131" spans="2:9" ht="18" customHeight="1" x14ac:dyDescent="0.25">
      <c r="B131" s="52" t="s">
        <v>23</v>
      </c>
      <c r="C131" s="27"/>
      <c r="D131" s="27" t="s">
        <v>184</v>
      </c>
      <c r="E131" s="53">
        <v>62000</v>
      </c>
      <c r="F131" s="28">
        <v>66100.679999999993</v>
      </c>
      <c r="G131" s="29">
        <f t="shared" si="6"/>
        <v>106.614</v>
      </c>
      <c r="H131" s="28">
        <v>77000</v>
      </c>
      <c r="I131" s="42">
        <f t="shared" si="7"/>
        <v>124.19354838709677</v>
      </c>
    </row>
    <row r="132" spans="2:9" ht="18" customHeight="1" x14ac:dyDescent="0.25">
      <c r="B132" s="54"/>
      <c r="C132" s="35" t="s">
        <v>185</v>
      </c>
      <c r="D132" s="35" t="s">
        <v>186</v>
      </c>
      <c r="E132" s="43">
        <v>44000</v>
      </c>
      <c r="F132" s="55">
        <v>42260.59</v>
      </c>
      <c r="G132" s="50">
        <f t="shared" si="6"/>
        <v>96.046795454545403</v>
      </c>
      <c r="H132" s="55">
        <v>52000</v>
      </c>
      <c r="I132" s="38">
        <f t="shared" si="7"/>
        <v>118.181818181818</v>
      </c>
    </row>
    <row r="133" spans="2:9" ht="18" customHeight="1" x14ac:dyDescent="0.25">
      <c r="B133" s="54"/>
      <c r="C133" s="35" t="s">
        <v>187</v>
      </c>
      <c r="D133" s="35" t="s">
        <v>188</v>
      </c>
      <c r="E133" s="43">
        <v>18000</v>
      </c>
      <c r="F133" s="55">
        <v>23840.09</v>
      </c>
      <c r="G133" s="50">
        <f t="shared" si="6"/>
        <v>132.44494444444399</v>
      </c>
      <c r="H133" s="55">
        <v>25000</v>
      </c>
      <c r="I133" s="38">
        <f t="shared" si="7"/>
        <v>138.88888888888889</v>
      </c>
    </row>
    <row r="134" spans="2:9" ht="18" customHeight="1" x14ac:dyDescent="0.25">
      <c r="B134" s="52" t="s">
        <v>25</v>
      </c>
      <c r="C134" s="27"/>
      <c r="D134" s="27" t="s">
        <v>189</v>
      </c>
      <c r="E134" s="28">
        <v>2500</v>
      </c>
      <c r="F134" s="29">
        <v>0</v>
      </c>
      <c r="G134" s="29">
        <f t="shared" si="6"/>
        <v>0</v>
      </c>
      <c r="H134" s="29">
        <v>0</v>
      </c>
      <c r="I134" s="42">
        <f t="shared" si="7"/>
        <v>0</v>
      </c>
    </row>
    <row r="135" spans="2:9" ht="18" customHeight="1" x14ac:dyDescent="0.25">
      <c r="B135" s="52" t="s">
        <v>190</v>
      </c>
      <c r="C135" s="56"/>
      <c r="D135" s="57" t="s">
        <v>191</v>
      </c>
      <c r="E135" s="28">
        <v>183478</v>
      </c>
      <c r="F135" s="28">
        <v>172277.34</v>
      </c>
      <c r="G135" s="29">
        <f t="shared" si="6"/>
        <v>93.895366201942494</v>
      </c>
      <c r="H135" s="28">
        <v>196890.38</v>
      </c>
      <c r="I135" s="42">
        <f t="shared" si="7"/>
        <v>107.31007532238198</v>
      </c>
    </row>
    <row r="136" spans="2:9" ht="18" customHeight="1" x14ac:dyDescent="0.25">
      <c r="B136" s="58" t="s">
        <v>192</v>
      </c>
      <c r="C136" s="59"/>
      <c r="D136" s="60" t="s">
        <v>193</v>
      </c>
      <c r="E136" s="28">
        <v>31267</v>
      </c>
      <c r="F136" s="28">
        <v>30303.5</v>
      </c>
      <c r="G136" s="29">
        <f t="shared" si="6"/>
        <v>96.918476348866207</v>
      </c>
      <c r="H136" s="28">
        <v>25741.23</v>
      </c>
      <c r="I136" s="42">
        <f t="shared" si="7"/>
        <v>82.327150030383464</v>
      </c>
    </row>
    <row r="137" spans="2:9" ht="15.75" x14ac:dyDescent="0.25">
      <c r="B137" s="61"/>
      <c r="C137" s="62"/>
      <c r="D137" s="63" t="s">
        <v>194</v>
      </c>
      <c r="E137" s="64">
        <v>214745</v>
      </c>
      <c r="F137" s="64">
        <v>202580.84</v>
      </c>
      <c r="G137" s="65">
        <v>94.34</v>
      </c>
      <c r="H137" s="64">
        <f>SUM(H135:H136)</f>
        <v>222631.61000000002</v>
      </c>
      <c r="I137" s="67">
        <v>104</v>
      </c>
    </row>
    <row r="138" spans="2:9" x14ac:dyDescent="0.25">
      <c r="B138" s="68"/>
      <c r="C138" s="68"/>
      <c r="D138" s="66"/>
    </row>
  </sheetData>
  <mergeCells count="1">
    <mergeCell ref="B138:C13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</dc:creator>
  <cp:lastModifiedBy>Iva Zorić Sarađen</cp:lastModifiedBy>
  <cp:lastPrinted>2024-12-03T08:08:52Z</cp:lastPrinted>
  <dcterms:created xsi:type="dcterms:W3CDTF">2021-10-27T06:58:00Z</dcterms:created>
  <dcterms:modified xsi:type="dcterms:W3CDTF">2024-12-11T08:39:04Z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D95CFF20B87B4FA8B91ACC3259B9EE88_12</vt:lpwstr>
  </property>
  <property fmtid="{D5CDD505-2E9C-101B-9397-08002B2CF9AE}" pid="3" name="KSOProductBuildVer">
    <vt:lpwstr>1033-12.2.0.18911</vt:lpwstr>
  </property>
</Properties>
</file>